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7500" windowHeight="496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P3" i="2"/>
  <c r="P4"/>
  <c r="P5"/>
  <c r="P6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O3"/>
  <c r="O4"/>
  <c r="O5"/>
  <c r="O6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N3"/>
  <c r="N4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M3"/>
  <c r="M4"/>
  <c r="M5"/>
  <c r="M6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P2"/>
  <c r="O2"/>
  <c r="N2"/>
  <c r="M2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2"/>
  <c r="B625" i="1"/>
  <c r="D625"/>
  <c r="E625"/>
  <c r="F625"/>
  <c r="G625"/>
  <c r="H625"/>
  <c r="I625"/>
  <c r="J625"/>
  <c r="K625"/>
  <c r="L625"/>
  <c r="M625"/>
  <c r="N625"/>
  <c r="O625"/>
  <c r="C625"/>
  <c r="B607"/>
  <c r="D607"/>
  <c r="E607"/>
  <c r="F607"/>
  <c r="G607"/>
  <c r="H607"/>
  <c r="I607"/>
  <c r="J607"/>
  <c r="K607"/>
  <c r="L607"/>
  <c r="M607"/>
  <c r="N607"/>
  <c r="O607"/>
  <c r="C607"/>
  <c r="D585"/>
  <c r="E585"/>
  <c r="B585" s="1"/>
  <c r="F585"/>
  <c r="G585"/>
  <c r="H585"/>
  <c r="I585"/>
  <c r="J585"/>
  <c r="K585"/>
  <c r="L585"/>
  <c r="M585"/>
  <c r="N585"/>
  <c r="O585"/>
  <c r="C585"/>
  <c r="D564"/>
  <c r="E564"/>
  <c r="F564"/>
  <c r="G564"/>
  <c r="H564"/>
  <c r="I564"/>
  <c r="J564"/>
  <c r="K564"/>
  <c r="L564"/>
  <c r="M564"/>
  <c r="N564"/>
  <c r="O564"/>
  <c r="C564"/>
  <c r="D542"/>
  <c r="E542"/>
  <c r="F542"/>
  <c r="G542"/>
  <c r="H542"/>
  <c r="I542"/>
  <c r="J542"/>
  <c r="K542"/>
  <c r="L542"/>
  <c r="M542"/>
  <c r="N542"/>
  <c r="O542"/>
  <c r="C542"/>
  <c r="D519"/>
  <c r="E519"/>
  <c r="F519"/>
  <c r="G519"/>
  <c r="H519"/>
  <c r="I519"/>
  <c r="J519"/>
  <c r="K519"/>
  <c r="L519"/>
  <c r="M519"/>
  <c r="N519"/>
  <c r="O519"/>
  <c r="C519"/>
  <c r="D496"/>
  <c r="E496"/>
  <c r="F496"/>
  <c r="G496"/>
  <c r="H496"/>
  <c r="I496"/>
  <c r="J496"/>
  <c r="K496"/>
  <c r="L496"/>
  <c r="M496"/>
  <c r="N496"/>
  <c r="O496"/>
  <c r="C496"/>
  <c r="D475"/>
  <c r="E475"/>
  <c r="F475"/>
  <c r="G475"/>
  <c r="H475"/>
  <c r="I475"/>
  <c r="J475"/>
  <c r="K475"/>
  <c r="L475"/>
  <c r="M475"/>
  <c r="N475"/>
  <c r="O475"/>
  <c r="C475"/>
  <c r="D453"/>
  <c r="E453"/>
  <c r="F453"/>
  <c r="G453"/>
  <c r="H453"/>
  <c r="I453"/>
  <c r="J453"/>
  <c r="K453"/>
  <c r="L453"/>
  <c r="M453"/>
  <c r="N453"/>
  <c r="O453"/>
  <c r="C453"/>
  <c r="D433"/>
  <c r="E433"/>
  <c r="F433"/>
  <c r="G433"/>
  <c r="H433"/>
  <c r="I433"/>
  <c r="J433"/>
  <c r="K433"/>
  <c r="L433"/>
  <c r="M433"/>
  <c r="N433"/>
  <c r="O433"/>
  <c r="C433"/>
  <c r="D416"/>
  <c r="E416"/>
  <c r="F416"/>
  <c r="G416"/>
  <c r="H416"/>
  <c r="I416"/>
  <c r="J416"/>
  <c r="K416"/>
  <c r="L416"/>
  <c r="M416"/>
  <c r="N416"/>
  <c r="O416"/>
  <c r="C416"/>
  <c r="D392"/>
  <c r="E392"/>
  <c r="F392"/>
  <c r="G392"/>
  <c r="H392"/>
  <c r="I392"/>
  <c r="J392"/>
  <c r="K392"/>
  <c r="L392"/>
  <c r="M392"/>
  <c r="N392"/>
  <c r="O392"/>
  <c r="C392"/>
  <c r="D363"/>
  <c r="E363"/>
  <c r="F363"/>
  <c r="G363"/>
  <c r="H363"/>
  <c r="I363"/>
  <c r="J363"/>
  <c r="K363"/>
  <c r="L363"/>
  <c r="M363"/>
  <c r="N363"/>
  <c r="O363"/>
  <c r="C363"/>
  <c r="D336"/>
  <c r="E336"/>
  <c r="F336"/>
  <c r="G336"/>
  <c r="H336"/>
  <c r="I336"/>
  <c r="J336"/>
  <c r="K336"/>
  <c r="L336"/>
  <c r="M336"/>
  <c r="N336"/>
  <c r="O336"/>
  <c r="C336"/>
  <c r="D306"/>
  <c r="E306"/>
  <c r="F306"/>
  <c r="G306"/>
  <c r="H306"/>
  <c r="I306"/>
  <c r="J306"/>
  <c r="K306"/>
  <c r="L306"/>
  <c r="M306"/>
  <c r="N306"/>
  <c r="O306"/>
  <c r="C306"/>
  <c r="D285"/>
  <c r="E285"/>
  <c r="F285"/>
  <c r="G285"/>
  <c r="H285"/>
  <c r="I285"/>
  <c r="J285"/>
  <c r="K285"/>
  <c r="L285"/>
  <c r="M285"/>
  <c r="N285"/>
  <c r="O285"/>
  <c r="C285"/>
  <c r="D268"/>
  <c r="E268"/>
  <c r="F268"/>
  <c r="G268"/>
  <c r="H268"/>
  <c r="I268"/>
  <c r="J268"/>
  <c r="K268"/>
  <c r="L268"/>
  <c r="M268"/>
  <c r="N268"/>
  <c r="O268"/>
  <c r="C268"/>
  <c r="D248"/>
  <c r="E248"/>
  <c r="F248"/>
  <c r="G248"/>
  <c r="H248"/>
  <c r="I248"/>
  <c r="J248"/>
  <c r="K248"/>
  <c r="L248"/>
  <c r="M248"/>
  <c r="N248"/>
  <c r="O248"/>
  <c r="C248"/>
  <c r="D227"/>
  <c r="E227"/>
  <c r="F227"/>
  <c r="G227"/>
  <c r="H227"/>
  <c r="I227"/>
  <c r="J227"/>
  <c r="K227"/>
  <c r="L227"/>
  <c r="M227"/>
  <c r="N227"/>
  <c r="O227"/>
  <c r="C227"/>
  <c r="D210"/>
  <c r="E210"/>
  <c r="F210"/>
  <c r="G210"/>
  <c r="H210"/>
  <c r="I210"/>
  <c r="J210"/>
  <c r="K210"/>
  <c r="L210"/>
  <c r="M210"/>
  <c r="N210"/>
  <c r="O210"/>
  <c r="C210"/>
  <c r="D172"/>
  <c r="E172"/>
  <c r="F172"/>
  <c r="G172"/>
  <c r="H172"/>
  <c r="I172"/>
  <c r="J172"/>
  <c r="K172"/>
  <c r="L172"/>
  <c r="M172"/>
  <c r="N172"/>
  <c r="O172"/>
  <c r="C172"/>
  <c r="D192"/>
  <c r="E192"/>
  <c r="F192"/>
  <c r="G192"/>
  <c r="H192"/>
  <c r="I192"/>
  <c r="J192"/>
  <c r="K192"/>
  <c r="L192"/>
  <c r="M192"/>
  <c r="N192"/>
  <c r="O192"/>
  <c r="C192"/>
  <c r="D146"/>
  <c r="E146"/>
  <c r="F146"/>
  <c r="G146"/>
  <c r="H146"/>
  <c r="I146"/>
  <c r="J146"/>
  <c r="K146"/>
  <c r="L146"/>
  <c r="M146"/>
  <c r="N146"/>
  <c r="O146"/>
  <c r="C146"/>
  <c r="D124"/>
  <c r="E124"/>
  <c r="F124"/>
  <c r="G124"/>
  <c r="H124"/>
  <c r="I124"/>
  <c r="J124"/>
  <c r="K124"/>
  <c r="L124"/>
  <c r="M124"/>
  <c r="N124"/>
  <c r="O124"/>
  <c r="C124"/>
  <c r="B542" l="1"/>
  <c r="B564"/>
  <c r="B433"/>
  <c r="B475"/>
  <c r="B519"/>
  <c r="B496"/>
  <c r="B453"/>
  <c r="B306"/>
  <c r="B416"/>
  <c r="B392"/>
  <c r="B363"/>
  <c r="B285"/>
  <c r="B336"/>
  <c r="B172"/>
  <c r="B227"/>
  <c r="B268"/>
  <c r="B248"/>
  <c r="B210"/>
  <c r="B124"/>
  <c r="B192"/>
  <c r="B146"/>
  <c r="D105" l="1"/>
  <c r="E105"/>
  <c r="F105"/>
  <c r="G105"/>
  <c r="H105"/>
  <c r="I105"/>
  <c r="J105"/>
  <c r="K105"/>
  <c r="L105"/>
  <c r="M105"/>
  <c r="N105"/>
  <c r="O105"/>
  <c r="C105"/>
  <c r="D81"/>
  <c r="E81"/>
  <c r="F81"/>
  <c r="G81"/>
  <c r="H81"/>
  <c r="I81"/>
  <c r="J81"/>
  <c r="K81"/>
  <c r="L81"/>
  <c r="M81"/>
  <c r="N81"/>
  <c r="O81"/>
  <c r="C81"/>
  <c r="D57"/>
  <c r="E57"/>
  <c r="F57"/>
  <c r="G57"/>
  <c r="H57"/>
  <c r="I57"/>
  <c r="J57"/>
  <c r="K57"/>
  <c r="L57"/>
  <c r="M57"/>
  <c r="N57"/>
  <c r="O57"/>
  <c r="C57"/>
  <c r="D38"/>
  <c r="E38"/>
  <c r="F38"/>
  <c r="G38"/>
  <c r="H38"/>
  <c r="I38"/>
  <c r="J38"/>
  <c r="K38"/>
  <c r="L38"/>
  <c r="M38"/>
  <c r="N38"/>
  <c r="O38"/>
  <c r="C38"/>
  <c r="B38" l="1"/>
  <c r="B81"/>
  <c r="B57"/>
  <c r="B105"/>
</calcChain>
</file>

<file path=xl/sharedStrings.xml><?xml version="1.0" encoding="utf-8"?>
<sst xmlns="http://schemas.openxmlformats.org/spreadsheetml/2006/main" count="1650" uniqueCount="195">
  <si>
    <t>Botanica Pacifica</t>
  </si>
  <si>
    <t>Olesya V. Bondarenko, Torsten Utescher</t>
  </si>
  <si>
    <t>Olesya V. Bondarenko, Federal Scientific Center of the East Asia Terrestrial Biodiversity, Far Eastern Branch, Russian Academy of Sciences, Prospect Stoletiya 159, Vladivostok, 690022, Russia, laricioxylon@gmail.com</t>
  </si>
  <si>
    <t>Basin</t>
  </si>
  <si>
    <t>Formation</t>
  </si>
  <si>
    <t>Time slice</t>
  </si>
  <si>
    <t>early Pliocene</t>
  </si>
  <si>
    <t>Region</t>
  </si>
  <si>
    <t>The Republic of Sakha (Yakutia)</t>
  </si>
  <si>
    <t>Locality</t>
  </si>
  <si>
    <t>Latitude</t>
  </si>
  <si>
    <t>Longitude</t>
  </si>
  <si>
    <t>References</t>
  </si>
  <si>
    <t>Dating</t>
  </si>
  <si>
    <t>Grinenko et al. 1997</t>
  </si>
  <si>
    <t>Type of flora</t>
  </si>
  <si>
    <t>P</t>
  </si>
  <si>
    <t>Sample No.</t>
  </si>
  <si>
    <t>PF 1</t>
  </si>
  <si>
    <t>Fossil taxon</t>
  </si>
  <si>
    <t>Reference taxon</t>
  </si>
  <si>
    <t>Sardakhskaya</t>
  </si>
  <si>
    <t>Bryales gen.</t>
  </si>
  <si>
    <t>Sphagnum sp.</t>
  </si>
  <si>
    <t>Selaginella sanguinolenta</t>
  </si>
  <si>
    <t>Lycopodium sp.</t>
  </si>
  <si>
    <t>Polypodiaceae gen.</t>
  </si>
  <si>
    <t>Cryptogramma sp.</t>
  </si>
  <si>
    <t>Picea sp.</t>
  </si>
  <si>
    <t>Tsuga sp.</t>
  </si>
  <si>
    <t>Pinus sp.</t>
  </si>
  <si>
    <t>Larix sp.</t>
  </si>
  <si>
    <t>Salix sp.</t>
  </si>
  <si>
    <t>Juglans sp.</t>
  </si>
  <si>
    <t>Betula sp.</t>
  </si>
  <si>
    <t>Alnus sp.</t>
  </si>
  <si>
    <t>Carpinus sp.</t>
  </si>
  <si>
    <t>Lythraceae gen.</t>
  </si>
  <si>
    <t>Valerianaceae gen.</t>
  </si>
  <si>
    <t>Diervilla sp.</t>
  </si>
  <si>
    <t>Lonicera sp.</t>
  </si>
  <si>
    <t>PF 2</t>
  </si>
  <si>
    <t>Sparganiaceae gen.</t>
  </si>
  <si>
    <t>Elaeagnus sp.</t>
  </si>
  <si>
    <t>Ranunculaceae gen.</t>
  </si>
  <si>
    <t>PF 3</t>
  </si>
  <si>
    <t>Alnus Mill.</t>
  </si>
  <si>
    <t>Betula L.</t>
  </si>
  <si>
    <t>Larix Mill.</t>
  </si>
  <si>
    <t>Sphagnum L.</t>
  </si>
  <si>
    <t>Ranunculaceae Juss.</t>
  </si>
  <si>
    <t>Polypodiaceae Bercht. et J. Presl</t>
  </si>
  <si>
    <t>Selaginella Beauv.</t>
  </si>
  <si>
    <t>Lycopodium L.</t>
  </si>
  <si>
    <t>Pinus L.</t>
  </si>
  <si>
    <t>Bryales</t>
  </si>
  <si>
    <t>Carpinus L.</t>
  </si>
  <si>
    <t>Cryptogramma R. Brown</t>
  </si>
  <si>
    <t>Tsuga Carr.</t>
  </si>
  <si>
    <t>Elaeagnus L.</t>
  </si>
  <si>
    <t>Juglans L.</t>
  </si>
  <si>
    <t>Picea A. Dietr.</t>
  </si>
  <si>
    <t>Diervilla (Tourn.) Mill.</t>
  </si>
  <si>
    <t>Lonicera L.</t>
  </si>
  <si>
    <t>Sparganium L.</t>
  </si>
  <si>
    <t>Corylus sp.</t>
  </si>
  <si>
    <t>Tilia sp.</t>
  </si>
  <si>
    <t>Polygonaceae gen.</t>
  </si>
  <si>
    <t>Ericaceae gen.</t>
  </si>
  <si>
    <t>Ericaceae Juss.</t>
  </si>
  <si>
    <t>Polygonaceae Juss.</t>
  </si>
  <si>
    <t>Corylus L.</t>
  </si>
  <si>
    <t>Tilia L.</t>
  </si>
  <si>
    <t>PF 4</t>
  </si>
  <si>
    <t>Osmundaceae gen.</t>
  </si>
  <si>
    <t>Myrica sp.</t>
  </si>
  <si>
    <t>Ulmaceae gen.</t>
  </si>
  <si>
    <t>Ulmus sp.</t>
  </si>
  <si>
    <t>Trapa sp.</t>
  </si>
  <si>
    <t>Onagraceae gen.</t>
  </si>
  <si>
    <t>Onagraceae Juss.</t>
  </si>
  <si>
    <t>Caryophyllaceae gen.</t>
  </si>
  <si>
    <t>Caryophyllaceae Juss.</t>
  </si>
  <si>
    <t>Myrica L.</t>
  </si>
  <si>
    <t>Osmundaceae Berch.</t>
  </si>
  <si>
    <t>Ulmaceae Mirb.</t>
  </si>
  <si>
    <t>Ulmus L.</t>
  </si>
  <si>
    <t>Trapa L.</t>
  </si>
  <si>
    <t>PF 5</t>
  </si>
  <si>
    <t>PF 6</t>
  </si>
  <si>
    <t>PF 7</t>
  </si>
  <si>
    <t>PF 8</t>
  </si>
  <si>
    <t>PF 9</t>
  </si>
  <si>
    <t>PF 10</t>
  </si>
  <si>
    <t>PF 11</t>
  </si>
  <si>
    <t>PF 12</t>
  </si>
  <si>
    <t>PF 13</t>
  </si>
  <si>
    <t>PF 14</t>
  </si>
  <si>
    <t>PF 15</t>
  </si>
  <si>
    <t>PF 16</t>
  </si>
  <si>
    <t>PF 17</t>
  </si>
  <si>
    <t>PF 18</t>
  </si>
  <si>
    <t>PF 19</t>
  </si>
  <si>
    <t>PF 20</t>
  </si>
  <si>
    <t>PF 21</t>
  </si>
  <si>
    <t>PF 22</t>
  </si>
  <si>
    <t>PF 23</t>
  </si>
  <si>
    <t>PF 24</t>
  </si>
  <si>
    <t>PF 25</t>
  </si>
  <si>
    <t>PF 26</t>
  </si>
  <si>
    <t>PF 27</t>
  </si>
  <si>
    <t>PF 28</t>
  </si>
  <si>
    <t>Graminea gen.</t>
  </si>
  <si>
    <t>Alismataceae gen.</t>
  </si>
  <si>
    <t>Ilex sp.</t>
  </si>
  <si>
    <t>Leguminosae gen.</t>
  </si>
  <si>
    <t>Nymphaeaceae gen.</t>
  </si>
  <si>
    <t>Chenopodiaceae gen.</t>
  </si>
  <si>
    <t>Malvaceae gen.</t>
  </si>
  <si>
    <t>Artemisia sp.</t>
  </si>
  <si>
    <t>Asteraceae gen.</t>
  </si>
  <si>
    <t>Artemisia L.</t>
  </si>
  <si>
    <t>Chenopodiaceae Vent.</t>
  </si>
  <si>
    <t>Poaceae Barnh.</t>
  </si>
  <si>
    <t>Fabaceae Lindl.</t>
  </si>
  <si>
    <t>Salix L.</t>
  </si>
  <si>
    <t>Ilex L.</t>
  </si>
  <si>
    <t>Asteraceae Dumort.</t>
  </si>
  <si>
    <t>Nymphaeaceae Salisb.</t>
  </si>
  <si>
    <t>Alismataceae Vent.</t>
  </si>
  <si>
    <t>Flora</t>
  </si>
  <si>
    <t>ZONAL</t>
  </si>
  <si>
    <t>AZONAL</t>
  </si>
  <si>
    <t>PROBLEMATIC</t>
  </si>
  <si>
    <t>CONIF</t>
  </si>
  <si>
    <t>BLD</t>
  </si>
  <si>
    <t>BLE</t>
  </si>
  <si>
    <t>SCL</t>
  </si>
  <si>
    <t>LEG</t>
  </si>
  <si>
    <t>ZONPALM</t>
  </si>
  <si>
    <t>ARBFERN</t>
  </si>
  <si>
    <t>D-HERB</t>
  </si>
  <si>
    <t>M-HERB</t>
  </si>
  <si>
    <t>AZW</t>
  </si>
  <si>
    <t>AZNW</t>
  </si>
  <si>
    <t>AQU</t>
  </si>
  <si>
    <t>TAXA</t>
  </si>
  <si>
    <t>CONIFER</t>
  </si>
  <si>
    <t>Total</t>
  </si>
  <si>
    <t>BLDprop, %</t>
  </si>
  <si>
    <t>BLEprop, %</t>
  </si>
  <si>
    <t>SCL+LEGprop, %</t>
  </si>
  <si>
    <t>ZONALHERBprop, %</t>
  </si>
  <si>
    <t>grasslands or steppe</t>
  </si>
  <si>
    <t>BLDF</t>
  </si>
  <si>
    <t>BLDF/MMF</t>
  </si>
  <si>
    <t>open woodlands</t>
  </si>
  <si>
    <t>Valerianoideae Raf.</t>
  </si>
  <si>
    <t>Malvaceae Juss.</t>
  </si>
  <si>
    <t>Lythraceae J. St.-Hil.</t>
  </si>
  <si>
    <t>Sardakhskii</t>
  </si>
  <si>
    <t>Sardakh-Sise Island (Lena River Delta)</t>
  </si>
  <si>
    <r>
      <t xml:space="preserve">72.33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N</t>
    </r>
  </si>
  <si>
    <r>
      <t xml:space="preserve">127.18 </t>
    </r>
    <r>
      <rPr>
        <sz val="10"/>
        <color theme="1"/>
        <rFont val="Calibri"/>
        <family val="2"/>
        <charset val="204"/>
      </rPr>
      <t>°</t>
    </r>
    <r>
      <rPr>
        <sz val="10"/>
        <color theme="1"/>
        <rFont val="Times New Roman"/>
        <family val="1"/>
        <charset val="204"/>
      </rPr>
      <t>E</t>
    </r>
  </si>
  <si>
    <t>Supplementary electronic information 3. Complete ﬂoral lists, assigned NLRs and their allocation to the IPR components.</t>
  </si>
  <si>
    <t>Height, m</t>
  </si>
  <si>
    <t>Quantitative dynamics of the early Pliocene climate and vegetation in Lena River Delta (northern Yakutia, Eastern Siberia)</t>
  </si>
  <si>
    <t>39,0</t>
  </si>
  <si>
    <t>38,5</t>
  </si>
  <si>
    <t>37,5</t>
  </si>
  <si>
    <t>37,0</t>
  </si>
  <si>
    <t>36,5</t>
  </si>
  <si>
    <t>36,0</t>
  </si>
  <si>
    <t>35,5</t>
  </si>
  <si>
    <t>34,5</t>
  </si>
  <si>
    <t>33,0</t>
  </si>
  <si>
    <t>32,0</t>
  </si>
  <si>
    <t>31,5</t>
  </si>
  <si>
    <t>28,0</t>
  </si>
  <si>
    <t>27,0</t>
  </si>
  <si>
    <t>26,0</t>
  </si>
  <si>
    <t>21,0</t>
  </si>
  <si>
    <t>20,5</t>
  </si>
  <si>
    <t>18,5</t>
  </si>
  <si>
    <t>17,0</t>
  </si>
  <si>
    <t>16,0</t>
  </si>
  <si>
    <t>15,0</t>
  </si>
  <si>
    <t>14,0</t>
  </si>
  <si>
    <t>13,0</t>
  </si>
  <si>
    <t>12,5</t>
  </si>
  <si>
    <t>11,0</t>
  </si>
  <si>
    <t>9,0</t>
  </si>
  <si>
    <t>8,0</t>
  </si>
  <si>
    <t>6,5</t>
  </si>
  <si>
    <t>1,5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</si>
</sst>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24">
    <xf numFmtId="0" fontId="0" fillId="0" borderId="0" xfId="0"/>
    <xf numFmtId="0" fontId="1" fillId="0" borderId="0" xfId="0" applyFont="1" applyFill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2" borderId="0" xfId="0" applyFont="1" applyFill="1"/>
    <xf numFmtId="0" fontId="1" fillId="2" borderId="0" xfId="0" applyNumberFormat="1" applyFont="1" applyFill="1"/>
    <xf numFmtId="0" fontId="3" fillId="0" borderId="0" xfId="0" applyFont="1"/>
    <xf numFmtId="0" fontId="3" fillId="0" borderId="0" xfId="0" applyFont="1" applyFill="1"/>
    <xf numFmtId="0" fontId="3" fillId="0" borderId="1" xfId="1" applyFont="1" applyFill="1" applyBorder="1" applyAlignment="1">
      <alignment horizontal="right" wrapText="1"/>
    </xf>
    <xf numFmtId="0" fontId="5" fillId="0" borderId="0" xfId="0" applyNumberFormat="1" applyFont="1"/>
    <xf numFmtId="0" fontId="5" fillId="0" borderId="0" xfId="0" applyFont="1"/>
    <xf numFmtId="0" fontId="3" fillId="0" borderId="1" xfId="2" applyFont="1" applyFill="1" applyBorder="1" applyAlignment="1">
      <alignment horizontal="right" wrapText="1"/>
    </xf>
    <xf numFmtId="0" fontId="0" fillId="0" borderId="0" xfId="0" applyFill="1"/>
    <xf numFmtId="0" fontId="5" fillId="0" borderId="0" xfId="0" applyFont="1" applyFill="1"/>
    <xf numFmtId="164" fontId="1" fillId="0" borderId="0" xfId="0" applyNumberFormat="1" applyFont="1"/>
    <xf numFmtId="1" fontId="1" fillId="0" borderId="0" xfId="0" applyNumberFormat="1" applyFont="1"/>
    <xf numFmtId="164" fontId="1" fillId="2" borderId="0" xfId="0" applyNumberFormat="1" applyFont="1" applyFill="1"/>
    <xf numFmtId="1" fontId="1" fillId="2" borderId="0" xfId="0" applyNumberFormat="1" applyFont="1" applyFill="1"/>
    <xf numFmtId="0" fontId="1" fillId="0" borderId="0" xfId="0" applyFont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 applyFill="1"/>
    <xf numFmtId="0" fontId="1" fillId="2" borderId="0" xfId="0" applyNumberFormat="1" applyFont="1" applyFill="1" applyAlignment="1">
      <alignment horizontal="right"/>
    </xf>
    <xf numFmtId="1" fontId="1" fillId="0" borderId="0" xfId="0" applyNumberFormat="1" applyFont="1" applyFill="1"/>
    <xf numFmtId="164" fontId="0" fillId="0" borderId="0" xfId="0" applyNumberFormat="1"/>
  </cellXfs>
  <cellStyles count="3">
    <cellStyle name="Standard_Darmakan" xfId="2"/>
    <cellStyle name="Standard_Tabelle26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25"/>
  <sheetViews>
    <sheetView tabSelected="1" workbookViewId="0"/>
  </sheetViews>
  <sheetFormatPr defaultRowHeight="15"/>
  <cols>
    <col min="1" max="1" width="18.5703125" customWidth="1"/>
    <col min="2" max="2" width="26.140625" bestFit="1" customWidth="1"/>
  </cols>
  <sheetData>
    <row r="1" spans="1:2">
      <c r="A1" s="1" t="s">
        <v>166</v>
      </c>
    </row>
    <row r="2" spans="1:2">
      <c r="A2" s="1" t="s">
        <v>0</v>
      </c>
    </row>
    <row r="3" spans="1:2">
      <c r="A3" s="1" t="s">
        <v>1</v>
      </c>
    </row>
    <row r="4" spans="1:2">
      <c r="A4" s="1" t="s">
        <v>2</v>
      </c>
    </row>
    <row r="5" spans="1:2">
      <c r="A5" s="1"/>
    </row>
    <row r="6" spans="1:2">
      <c r="A6" s="1" t="s">
        <v>164</v>
      </c>
    </row>
    <row r="7" spans="1:2">
      <c r="A7" s="1"/>
    </row>
    <row r="8" spans="1:2">
      <c r="A8" s="2" t="s">
        <v>3</v>
      </c>
      <c r="B8" s="2"/>
    </row>
    <row r="9" spans="1:2">
      <c r="A9" s="2" t="s">
        <v>4</v>
      </c>
      <c r="B9" s="2" t="s">
        <v>160</v>
      </c>
    </row>
    <row r="10" spans="1:2">
      <c r="A10" s="2" t="s">
        <v>5</v>
      </c>
      <c r="B10" s="2" t="s">
        <v>21</v>
      </c>
    </row>
    <row r="11" spans="1:2">
      <c r="A11" s="2" t="s">
        <v>7</v>
      </c>
      <c r="B11" s="2" t="s">
        <v>6</v>
      </c>
    </row>
    <row r="12" spans="1:2">
      <c r="A12" s="2" t="s">
        <v>9</v>
      </c>
      <c r="B12" s="2" t="s">
        <v>8</v>
      </c>
    </row>
    <row r="13" spans="1:2">
      <c r="A13" s="2" t="s">
        <v>10</v>
      </c>
      <c r="B13" s="2" t="s">
        <v>161</v>
      </c>
    </row>
    <row r="14" spans="1:2">
      <c r="A14" s="2" t="s">
        <v>11</v>
      </c>
      <c r="B14" s="1" t="s">
        <v>162</v>
      </c>
    </row>
    <row r="15" spans="1:2">
      <c r="A15" s="2" t="s">
        <v>12</v>
      </c>
      <c r="B15" s="1" t="s">
        <v>163</v>
      </c>
    </row>
    <row r="16" spans="1:2">
      <c r="A16" s="2" t="s">
        <v>13</v>
      </c>
      <c r="B16" s="2" t="s">
        <v>14</v>
      </c>
    </row>
    <row r="17" spans="1:16">
      <c r="A17" s="2" t="s">
        <v>15</v>
      </c>
      <c r="B17" s="2" t="s">
        <v>16</v>
      </c>
    </row>
    <row r="18" spans="1:16">
      <c r="A18" s="2" t="s">
        <v>17</v>
      </c>
      <c r="B18" s="3" t="s">
        <v>18</v>
      </c>
    </row>
    <row r="19" spans="1:16">
      <c r="A19" s="2" t="s">
        <v>165</v>
      </c>
      <c r="B19" s="3" t="s">
        <v>167</v>
      </c>
      <c r="C19" s="2" t="s">
        <v>131</v>
      </c>
      <c r="D19" s="2"/>
      <c r="E19" s="2"/>
      <c r="F19" s="2"/>
      <c r="G19" s="2"/>
      <c r="H19" s="2"/>
      <c r="I19" s="2"/>
      <c r="J19" s="2"/>
      <c r="K19" s="2"/>
      <c r="L19" s="2" t="s">
        <v>132</v>
      </c>
      <c r="M19" s="2"/>
      <c r="N19" s="2"/>
      <c r="O19" s="10" t="s">
        <v>133</v>
      </c>
    </row>
    <row r="20" spans="1:16">
      <c r="A20" s="2" t="s">
        <v>19</v>
      </c>
      <c r="B20" s="2" t="s">
        <v>20</v>
      </c>
      <c r="C20" s="10" t="s">
        <v>134</v>
      </c>
      <c r="D20" s="10" t="s">
        <v>135</v>
      </c>
      <c r="E20" s="10" t="s">
        <v>136</v>
      </c>
      <c r="F20" s="10" t="s">
        <v>137</v>
      </c>
      <c r="G20" s="10" t="s">
        <v>138</v>
      </c>
      <c r="H20" s="10" t="s">
        <v>139</v>
      </c>
      <c r="I20" s="10" t="s">
        <v>140</v>
      </c>
      <c r="J20" s="10" t="s">
        <v>141</v>
      </c>
      <c r="K20" s="10" t="s">
        <v>142</v>
      </c>
      <c r="L20" s="10" t="s">
        <v>143</v>
      </c>
      <c r="M20" s="10" t="s">
        <v>144</v>
      </c>
      <c r="N20" s="10" t="s">
        <v>145</v>
      </c>
      <c r="O20" s="10" t="s">
        <v>146</v>
      </c>
      <c r="P20" s="2"/>
    </row>
    <row r="21" spans="1:16">
      <c r="A21" s="2" t="s">
        <v>35</v>
      </c>
      <c r="B21" s="6" t="s">
        <v>46</v>
      </c>
      <c r="C21" s="2">
        <v>0</v>
      </c>
      <c r="D21" s="2">
        <v>0.5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0.5</v>
      </c>
      <c r="M21" s="2">
        <v>0</v>
      </c>
      <c r="N21" s="2">
        <v>0</v>
      </c>
      <c r="O21" s="2">
        <v>0</v>
      </c>
      <c r="P21" s="2"/>
    </row>
    <row r="22" spans="1:16">
      <c r="A22" s="2" t="s">
        <v>119</v>
      </c>
      <c r="B22" s="6" t="s">
        <v>121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0.5</v>
      </c>
      <c r="K22" s="1">
        <v>0</v>
      </c>
      <c r="L22" s="1">
        <v>0</v>
      </c>
      <c r="M22" s="2">
        <v>0.5</v>
      </c>
      <c r="N22" s="1">
        <v>0</v>
      </c>
      <c r="O22" s="1">
        <v>0</v>
      </c>
      <c r="P22" s="1"/>
    </row>
    <row r="23" spans="1:16">
      <c r="A23" s="2" t="s">
        <v>34</v>
      </c>
      <c r="B23" s="7" t="s">
        <v>47</v>
      </c>
      <c r="C23" s="2">
        <v>0</v>
      </c>
      <c r="D23" s="2">
        <v>0.5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0.5</v>
      </c>
      <c r="M23" s="2">
        <v>0</v>
      </c>
      <c r="N23" s="2">
        <v>0</v>
      </c>
      <c r="O23" s="1">
        <v>0</v>
      </c>
      <c r="P23" s="1"/>
    </row>
    <row r="24" spans="1:16">
      <c r="A24" s="2" t="s">
        <v>22</v>
      </c>
      <c r="B24" s="2" t="s">
        <v>55</v>
      </c>
      <c r="C24" s="2">
        <v>0</v>
      </c>
      <c r="D24" s="2">
        <v>0</v>
      </c>
      <c r="E24" s="18">
        <v>0</v>
      </c>
      <c r="F24" s="2">
        <v>0</v>
      </c>
      <c r="G24" s="1">
        <v>0</v>
      </c>
      <c r="H24" s="1">
        <v>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2"/>
    </row>
    <row r="25" spans="1:16">
      <c r="A25" s="2" t="s">
        <v>36</v>
      </c>
      <c r="B25" s="7" t="s">
        <v>56</v>
      </c>
      <c r="C25" s="2">
        <v>0</v>
      </c>
      <c r="D25" s="2">
        <v>1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/>
    </row>
    <row r="26" spans="1:16">
      <c r="A26" s="2" t="s">
        <v>27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1</v>
      </c>
      <c r="L26" s="2">
        <v>0</v>
      </c>
      <c r="M26" s="2">
        <v>0</v>
      </c>
      <c r="N26" s="2">
        <v>0</v>
      </c>
      <c r="O26" s="1">
        <v>0</v>
      </c>
    </row>
    <row r="27" spans="1:16">
      <c r="A27" s="2" t="s">
        <v>68</v>
      </c>
      <c r="B27" s="1" t="s">
        <v>69</v>
      </c>
      <c r="C27" s="2">
        <v>0</v>
      </c>
      <c r="D27" s="2">
        <v>0.2</v>
      </c>
      <c r="E27" s="2">
        <v>0.2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0.2</v>
      </c>
      <c r="L27" s="2">
        <v>0.2</v>
      </c>
      <c r="M27" s="2">
        <v>0.2</v>
      </c>
      <c r="N27" s="2">
        <v>0</v>
      </c>
      <c r="O27" s="2">
        <v>0</v>
      </c>
      <c r="P27" s="1"/>
    </row>
    <row r="28" spans="1:16">
      <c r="A28" s="2" t="s">
        <v>31</v>
      </c>
      <c r="B28" s="7" t="s">
        <v>48</v>
      </c>
      <c r="C28" s="2">
        <v>0.5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0.5</v>
      </c>
      <c r="M28" s="2">
        <v>0</v>
      </c>
      <c r="N28" s="2">
        <v>0</v>
      </c>
      <c r="O28" s="2">
        <v>0</v>
      </c>
      <c r="P28" s="8"/>
    </row>
    <row r="29" spans="1:16">
      <c r="A29" s="2" t="s">
        <v>25</v>
      </c>
      <c r="B29" s="2" t="s">
        <v>53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1</v>
      </c>
      <c r="L29" s="2">
        <v>0</v>
      </c>
      <c r="M29" s="2">
        <v>0</v>
      </c>
      <c r="N29" s="2">
        <v>0</v>
      </c>
      <c r="O29" s="1">
        <v>0</v>
      </c>
      <c r="P29" s="2"/>
    </row>
    <row r="30" spans="1:16">
      <c r="A30" s="2" t="s">
        <v>37</v>
      </c>
      <c r="B30" s="1" t="s">
        <v>159</v>
      </c>
      <c r="C30" s="2">
        <v>0</v>
      </c>
      <c r="D30" s="2">
        <v>0</v>
      </c>
      <c r="E30" s="18">
        <v>0</v>
      </c>
      <c r="F30" s="2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</row>
    <row r="31" spans="1:16">
      <c r="A31" s="2" t="s">
        <v>75</v>
      </c>
      <c r="B31" s="10" t="s">
        <v>83</v>
      </c>
      <c r="C31" s="2">
        <v>0</v>
      </c>
      <c r="D31" s="2">
        <v>0.5</v>
      </c>
      <c r="E31" s="2">
        <v>0.5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1">
        <v>0</v>
      </c>
      <c r="P31" s="1"/>
    </row>
    <row r="32" spans="1:16">
      <c r="A32" s="2" t="s">
        <v>28</v>
      </c>
      <c r="B32" s="6" t="s">
        <v>61</v>
      </c>
      <c r="C32" s="2">
        <v>0.5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0.5</v>
      </c>
      <c r="M32" s="2">
        <v>0</v>
      </c>
      <c r="N32" s="2">
        <v>0</v>
      </c>
      <c r="O32" s="2">
        <v>0</v>
      </c>
      <c r="P32" s="2"/>
    </row>
    <row r="33" spans="1:16">
      <c r="A33" s="2" t="s">
        <v>30</v>
      </c>
      <c r="B33" s="7" t="s">
        <v>54</v>
      </c>
      <c r="C33" s="2">
        <v>0.5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0.5</v>
      </c>
      <c r="M33" s="2">
        <v>0</v>
      </c>
      <c r="N33" s="2">
        <v>0</v>
      </c>
      <c r="O33" s="2">
        <v>0</v>
      </c>
      <c r="P33" s="1"/>
    </row>
    <row r="34" spans="1:16">
      <c r="A34" s="2" t="s">
        <v>26</v>
      </c>
      <c r="B34" s="6" t="s">
        <v>51</v>
      </c>
      <c r="C34" s="2">
        <v>0</v>
      </c>
      <c r="D34" s="2">
        <v>0</v>
      </c>
      <c r="E34" s="2">
        <v>0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0.5</v>
      </c>
      <c r="L34" s="2">
        <v>0</v>
      </c>
      <c r="M34" s="2">
        <v>0.5</v>
      </c>
      <c r="N34" s="2">
        <v>0</v>
      </c>
      <c r="O34" s="9">
        <v>0</v>
      </c>
      <c r="P34" s="9"/>
    </row>
    <row r="35" spans="1:16">
      <c r="A35" s="2" t="s">
        <v>24</v>
      </c>
      <c r="B35" s="2" t="s">
        <v>52</v>
      </c>
      <c r="C35" s="2">
        <v>0</v>
      </c>
      <c r="D35" s="2">
        <v>0</v>
      </c>
      <c r="E35" s="2">
        <v>0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</v>
      </c>
      <c r="O35" s="1">
        <v>0</v>
      </c>
      <c r="P35" s="1"/>
    </row>
    <row r="36" spans="1:16">
      <c r="A36" s="2" t="s">
        <v>23</v>
      </c>
      <c r="B36" s="6" t="s">
        <v>49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1</v>
      </c>
      <c r="N36" s="2">
        <v>0</v>
      </c>
      <c r="O36" s="19">
        <v>0</v>
      </c>
      <c r="P36" s="1"/>
    </row>
    <row r="37" spans="1:16">
      <c r="A37" s="2" t="s">
        <v>29</v>
      </c>
      <c r="B37" s="6" t="s">
        <v>58</v>
      </c>
      <c r="C37" s="2">
        <v>1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/>
    </row>
    <row r="38" spans="1:16">
      <c r="A38" s="4">
        <v>17</v>
      </c>
      <c r="B38" s="21">
        <f>SUM(C38:K38)</f>
        <v>9.1000000000000014</v>
      </c>
      <c r="C38" s="5">
        <f>SUM(C21:C37)</f>
        <v>2.5</v>
      </c>
      <c r="D38" s="5">
        <f t="shared" ref="D38:O38" si="0">SUM(D21:D37)</f>
        <v>2.7</v>
      </c>
      <c r="E38" s="5">
        <f t="shared" si="0"/>
        <v>0.7</v>
      </c>
      <c r="F38" s="5">
        <f t="shared" si="0"/>
        <v>0</v>
      </c>
      <c r="G38" s="5">
        <f t="shared" si="0"/>
        <v>0</v>
      </c>
      <c r="H38" s="5">
        <f t="shared" si="0"/>
        <v>0</v>
      </c>
      <c r="I38" s="5">
        <f t="shared" si="0"/>
        <v>0</v>
      </c>
      <c r="J38" s="5">
        <f t="shared" si="0"/>
        <v>0.5</v>
      </c>
      <c r="K38" s="5">
        <f t="shared" si="0"/>
        <v>2.7</v>
      </c>
      <c r="L38" s="5">
        <f t="shared" si="0"/>
        <v>2.7</v>
      </c>
      <c r="M38" s="5">
        <f t="shared" si="0"/>
        <v>2.2000000000000002</v>
      </c>
      <c r="N38" s="5">
        <f t="shared" si="0"/>
        <v>1</v>
      </c>
      <c r="O38" s="5">
        <f t="shared" si="0"/>
        <v>0</v>
      </c>
      <c r="P38" s="20"/>
    </row>
    <row r="40" spans="1:16">
      <c r="A40" s="2" t="s">
        <v>17</v>
      </c>
      <c r="B40" s="3" t="s">
        <v>41</v>
      </c>
    </row>
    <row r="41" spans="1:16">
      <c r="A41" s="2" t="s">
        <v>165</v>
      </c>
      <c r="B41" s="3" t="s">
        <v>168</v>
      </c>
      <c r="C41" s="2" t="s">
        <v>131</v>
      </c>
      <c r="D41" s="2"/>
      <c r="E41" s="2"/>
      <c r="F41" s="2"/>
      <c r="G41" s="2"/>
      <c r="H41" s="2"/>
      <c r="I41" s="2"/>
      <c r="J41" s="2"/>
      <c r="K41" s="2"/>
      <c r="L41" s="2" t="s">
        <v>132</v>
      </c>
      <c r="M41" s="2"/>
      <c r="N41" s="2"/>
      <c r="O41" s="10" t="s">
        <v>133</v>
      </c>
    </row>
    <row r="42" spans="1:16">
      <c r="A42" s="2" t="s">
        <v>19</v>
      </c>
      <c r="B42" s="2" t="s">
        <v>20</v>
      </c>
      <c r="C42" s="10" t="s">
        <v>134</v>
      </c>
      <c r="D42" s="10" t="s">
        <v>135</v>
      </c>
      <c r="E42" s="10" t="s">
        <v>136</v>
      </c>
      <c r="F42" s="10" t="s">
        <v>137</v>
      </c>
      <c r="G42" s="10" t="s">
        <v>138</v>
      </c>
      <c r="H42" s="10" t="s">
        <v>139</v>
      </c>
      <c r="I42" s="10" t="s">
        <v>140</v>
      </c>
      <c r="J42" s="10" t="s">
        <v>141</v>
      </c>
      <c r="K42" s="10" t="s">
        <v>142</v>
      </c>
      <c r="L42" s="10" t="s">
        <v>143</v>
      </c>
      <c r="M42" s="10" t="s">
        <v>144</v>
      </c>
      <c r="N42" s="10" t="s">
        <v>145</v>
      </c>
      <c r="O42" s="10" t="s">
        <v>146</v>
      </c>
      <c r="P42" s="2"/>
    </row>
    <row r="43" spans="1:16">
      <c r="A43" s="2" t="s">
        <v>35</v>
      </c>
      <c r="B43" s="6" t="s">
        <v>46</v>
      </c>
      <c r="C43" s="2">
        <v>0</v>
      </c>
      <c r="D43" s="2">
        <v>0.5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0.5</v>
      </c>
      <c r="M43" s="2">
        <v>0</v>
      </c>
      <c r="N43" s="2">
        <v>0</v>
      </c>
      <c r="O43" s="2">
        <v>0</v>
      </c>
      <c r="P43" s="2"/>
    </row>
    <row r="44" spans="1:16">
      <c r="A44" s="2" t="s">
        <v>34</v>
      </c>
      <c r="B44" s="7" t="s">
        <v>47</v>
      </c>
      <c r="C44" s="2">
        <v>0</v>
      </c>
      <c r="D44" s="2">
        <v>0.5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0.5</v>
      </c>
      <c r="M44" s="2">
        <v>0</v>
      </c>
      <c r="N44" s="2">
        <v>0</v>
      </c>
      <c r="O44" s="1">
        <v>0</v>
      </c>
      <c r="P44" s="1"/>
    </row>
    <row r="45" spans="1:16">
      <c r="A45" s="2" t="s">
        <v>36</v>
      </c>
      <c r="B45" s="7" t="s">
        <v>56</v>
      </c>
      <c r="C45" s="2">
        <v>0</v>
      </c>
      <c r="D45" s="2">
        <v>1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/>
    </row>
    <row r="46" spans="1:16">
      <c r="A46" s="2" t="s">
        <v>27</v>
      </c>
      <c r="B46" s="2" t="s">
        <v>57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1</v>
      </c>
      <c r="L46" s="2">
        <v>0</v>
      </c>
      <c r="M46" s="2">
        <v>0</v>
      </c>
      <c r="N46" s="2">
        <v>0</v>
      </c>
      <c r="O46" s="1">
        <v>0</v>
      </c>
    </row>
    <row r="47" spans="1:16">
      <c r="A47" s="2" t="s">
        <v>43</v>
      </c>
      <c r="B47" s="2" t="s">
        <v>59</v>
      </c>
      <c r="C47" s="2">
        <v>0</v>
      </c>
      <c r="D47" s="2">
        <v>0.5</v>
      </c>
      <c r="E47" s="2">
        <v>0.5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0</v>
      </c>
      <c r="N47" s="2">
        <v>0</v>
      </c>
      <c r="O47" s="1">
        <v>0</v>
      </c>
      <c r="P47" s="2"/>
    </row>
    <row r="48" spans="1:16">
      <c r="A48" s="2" t="s">
        <v>68</v>
      </c>
      <c r="B48" s="1" t="s">
        <v>69</v>
      </c>
      <c r="C48" s="2">
        <v>0</v>
      </c>
      <c r="D48" s="2">
        <v>0.2</v>
      </c>
      <c r="E48" s="2">
        <v>0.2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0.2</v>
      </c>
      <c r="L48" s="2">
        <v>0.2</v>
      </c>
      <c r="M48" s="2">
        <v>0.2</v>
      </c>
      <c r="N48" s="2">
        <v>0</v>
      </c>
      <c r="O48" s="2">
        <v>0</v>
      </c>
      <c r="P48" s="1"/>
    </row>
    <row r="49" spans="1:16">
      <c r="A49" s="2" t="s">
        <v>25</v>
      </c>
      <c r="B49" s="2" t="s">
        <v>53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1</v>
      </c>
      <c r="L49" s="2">
        <v>0</v>
      </c>
      <c r="M49" s="2">
        <v>0</v>
      </c>
      <c r="N49" s="2">
        <v>0</v>
      </c>
      <c r="O49" s="1">
        <v>0</v>
      </c>
    </row>
    <row r="50" spans="1:16">
      <c r="A50" s="2" t="s">
        <v>28</v>
      </c>
      <c r="B50" s="6" t="s">
        <v>61</v>
      </c>
      <c r="C50" s="2">
        <v>0.5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0.5</v>
      </c>
      <c r="M50" s="2">
        <v>0</v>
      </c>
      <c r="N50" s="2">
        <v>0</v>
      </c>
      <c r="O50" s="2">
        <v>0</v>
      </c>
      <c r="P50" s="2"/>
    </row>
    <row r="51" spans="1:16">
      <c r="A51" s="2" t="s">
        <v>30</v>
      </c>
      <c r="B51" s="7" t="s">
        <v>54</v>
      </c>
      <c r="C51" s="2">
        <v>0.5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0.5</v>
      </c>
      <c r="M51" s="2">
        <v>0</v>
      </c>
      <c r="N51" s="2">
        <v>0</v>
      </c>
      <c r="O51" s="2">
        <v>0</v>
      </c>
      <c r="P51" s="1"/>
    </row>
    <row r="52" spans="1:16">
      <c r="A52" s="2" t="s">
        <v>26</v>
      </c>
      <c r="B52" s="6" t="s">
        <v>51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0.5</v>
      </c>
      <c r="L52" s="2">
        <v>0</v>
      </c>
      <c r="M52" s="2">
        <v>0.5</v>
      </c>
      <c r="N52" s="2">
        <v>0</v>
      </c>
      <c r="O52" s="9">
        <v>0</v>
      </c>
      <c r="P52" s="9"/>
    </row>
    <row r="53" spans="1:16">
      <c r="A53" s="2" t="s">
        <v>44</v>
      </c>
      <c r="B53" s="6" t="s">
        <v>50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0.5</v>
      </c>
      <c r="L53" s="2">
        <v>0</v>
      </c>
      <c r="M53" s="2">
        <v>0.5</v>
      </c>
      <c r="N53" s="2">
        <v>0</v>
      </c>
      <c r="O53" s="9">
        <v>0</v>
      </c>
    </row>
    <row r="54" spans="1:16">
      <c r="A54" s="2" t="s">
        <v>42</v>
      </c>
      <c r="B54" s="6" t="s">
        <v>64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1</v>
      </c>
      <c r="N54" s="2">
        <v>0</v>
      </c>
      <c r="O54" s="19">
        <v>0</v>
      </c>
      <c r="P54" s="1"/>
    </row>
    <row r="55" spans="1:16">
      <c r="A55" s="2" t="s">
        <v>23</v>
      </c>
      <c r="B55" s="6" t="s">
        <v>49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1</v>
      </c>
      <c r="N55" s="2">
        <v>0</v>
      </c>
      <c r="O55" s="19">
        <v>0</v>
      </c>
      <c r="P55" s="1"/>
    </row>
    <row r="56" spans="1:16">
      <c r="A56" s="2" t="s">
        <v>29</v>
      </c>
      <c r="B56" s="6" t="s">
        <v>58</v>
      </c>
      <c r="C56" s="2"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/>
    </row>
    <row r="57" spans="1:16">
      <c r="A57" s="4">
        <v>14</v>
      </c>
      <c r="B57" s="21">
        <f>SUM(C57:K57)</f>
        <v>8.6000000000000014</v>
      </c>
      <c r="C57" s="5">
        <f>SUM(C43:C56)</f>
        <v>2</v>
      </c>
      <c r="D57" s="5">
        <f t="shared" ref="D57:O57" si="1">SUM(D43:D56)</f>
        <v>2.7</v>
      </c>
      <c r="E57" s="5">
        <f t="shared" si="1"/>
        <v>0.7</v>
      </c>
      <c r="F57" s="5">
        <f t="shared" si="1"/>
        <v>0</v>
      </c>
      <c r="G57" s="5">
        <f t="shared" si="1"/>
        <v>0</v>
      </c>
      <c r="H57" s="5">
        <f t="shared" si="1"/>
        <v>0</v>
      </c>
      <c r="I57" s="5">
        <f t="shared" si="1"/>
        <v>0</v>
      </c>
      <c r="J57" s="5">
        <f t="shared" si="1"/>
        <v>0</v>
      </c>
      <c r="K57" s="5">
        <f t="shared" si="1"/>
        <v>3.2</v>
      </c>
      <c r="L57" s="5">
        <f t="shared" si="1"/>
        <v>2.2000000000000002</v>
      </c>
      <c r="M57" s="5">
        <f t="shared" si="1"/>
        <v>3.2</v>
      </c>
      <c r="N57" s="5">
        <f t="shared" si="1"/>
        <v>0</v>
      </c>
      <c r="O57" s="5">
        <f t="shared" si="1"/>
        <v>0</v>
      </c>
      <c r="P57" s="20"/>
    </row>
    <row r="59" spans="1:16">
      <c r="A59" s="2" t="s">
        <v>17</v>
      </c>
      <c r="B59" s="3" t="s">
        <v>45</v>
      </c>
    </row>
    <row r="60" spans="1:16">
      <c r="A60" s="2" t="s">
        <v>165</v>
      </c>
      <c r="B60" s="3" t="s">
        <v>169</v>
      </c>
      <c r="C60" s="2" t="s">
        <v>131</v>
      </c>
      <c r="D60" s="2"/>
      <c r="E60" s="2"/>
      <c r="F60" s="2"/>
      <c r="G60" s="2"/>
      <c r="H60" s="2"/>
      <c r="I60" s="2"/>
      <c r="J60" s="2"/>
      <c r="K60" s="2"/>
      <c r="L60" s="2" t="s">
        <v>132</v>
      </c>
      <c r="M60" s="2"/>
      <c r="N60" s="2"/>
      <c r="O60" s="10" t="s">
        <v>133</v>
      </c>
    </row>
    <row r="61" spans="1:16">
      <c r="A61" s="2" t="s">
        <v>19</v>
      </c>
      <c r="B61" s="2" t="s">
        <v>20</v>
      </c>
      <c r="C61" s="10" t="s">
        <v>134</v>
      </c>
      <c r="D61" s="10" t="s">
        <v>135</v>
      </c>
      <c r="E61" s="10" t="s">
        <v>136</v>
      </c>
      <c r="F61" s="10" t="s">
        <v>137</v>
      </c>
      <c r="G61" s="10" t="s">
        <v>138</v>
      </c>
      <c r="H61" s="10" t="s">
        <v>139</v>
      </c>
      <c r="I61" s="10" t="s">
        <v>140</v>
      </c>
      <c r="J61" s="10" t="s">
        <v>141</v>
      </c>
      <c r="K61" s="10" t="s">
        <v>142</v>
      </c>
      <c r="L61" s="10" t="s">
        <v>143</v>
      </c>
      <c r="M61" s="10" t="s">
        <v>144</v>
      </c>
      <c r="N61" s="10" t="s">
        <v>145</v>
      </c>
      <c r="O61" s="10" t="s">
        <v>146</v>
      </c>
      <c r="P61" s="2"/>
    </row>
    <row r="62" spans="1:16">
      <c r="A62" s="2" t="s">
        <v>35</v>
      </c>
      <c r="B62" s="6" t="s">
        <v>46</v>
      </c>
      <c r="C62" s="2">
        <v>0</v>
      </c>
      <c r="D62" s="2">
        <v>0.5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0.5</v>
      </c>
      <c r="M62" s="2">
        <v>0</v>
      </c>
      <c r="N62" s="2">
        <v>0</v>
      </c>
      <c r="O62" s="2">
        <v>0</v>
      </c>
      <c r="P62" s="2"/>
    </row>
    <row r="63" spans="1:16">
      <c r="A63" s="2" t="s">
        <v>119</v>
      </c>
      <c r="B63" s="6" t="s">
        <v>121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0.5</v>
      </c>
      <c r="K63" s="1">
        <v>0</v>
      </c>
      <c r="L63" s="1">
        <v>0</v>
      </c>
      <c r="M63" s="2">
        <v>0.5</v>
      </c>
      <c r="N63" s="1">
        <v>0</v>
      </c>
      <c r="O63" s="1">
        <v>0</v>
      </c>
      <c r="P63" s="1"/>
    </row>
    <row r="64" spans="1:16">
      <c r="A64" s="2" t="s">
        <v>34</v>
      </c>
      <c r="B64" s="7" t="s">
        <v>47</v>
      </c>
      <c r="C64" s="2">
        <v>0</v>
      </c>
      <c r="D64" s="2">
        <v>0.5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0.5</v>
      </c>
      <c r="M64" s="2">
        <v>0</v>
      </c>
      <c r="N64" s="2">
        <v>0</v>
      </c>
      <c r="O64" s="1">
        <v>0</v>
      </c>
      <c r="P64" s="1"/>
    </row>
    <row r="65" spans="1:16">
      <c r="A65" s="2" t="s">
        <v>36</v>
      </c>
      <c r="B65" s="7" t="s">
        <v>56</v>
      </c>
      <c r="C65" s="2">
        <v>0</v>
      </c>
      <c r="D65" s="2">
        <v>1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/>
    </row>
    <row r="66" spans="1:16">
      <c r="A66" s="2" t="s">
        <v>65</v>
      </c>
      <c r="B66" s="6" t="s">
        <v>71</v>
      </c>
      <c r="C66" s="2">
        <v>0</v>
      </c>
      <c r="D66" s="2">
        <v>1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/>
    </row>
    <row r="67" spans="1:16">
      <c r="A67" s="2" t="s">
        <v>27</v>
      </c>
      <c r="B67" s="2" t="s">
        <v>57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1</v>
      </c>
      <c r="L67" s="2">
        <v>0</v>
      </c>
      <c r="M67" s="2">
        <v>0</v>
      </c>
      <c r="N67" s="2">
        <v>0</v>
      </c>
      <c r="O67" s="1">
        <v>0</v>
      </c>
      <c r="P67" s="2"/>
    </row>
    <row r="68" spans="1:16">
      <c r="A68" s="2" t="s">
        <v>39</v>
      </c>
      <c r="B68" s="2" t="s">
        <v>62</v>
      </c>
      <c r="C68" s="2">
        <v>0</v>
      </c>
      <c r="D68" s="2">
        <v>1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/>
    </row>
    <row r="69" spans="1:16">
      <c r="A69" s="2" t="s">
        <v>68</v>
      </c>
      <c r="B69" s="1" t="s">
        <v>69</v>
      </c>
      <c r="C69" s="2">
        <v>0</v>
      </c>
      <c r="D69" s="2">
        <v>0.2</v>
      </c>
      <c r="E69" s="2">
        <v>0.2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0.2</v>
      </c>
      <c r="L69" s="2">
        <v>0.2</v>
      </c>
      <c r="M69" s="2">
        <v>0.2</v>
      </c>
      <c r="N69" s="2">
        <v>0</v>
      </c>
      <c r="O69" s="2">
        <v>0</v>
      </c>
      <c r="P69" s="1"/>
    </row>
    <row r="70" spans="1:16">
      <c r="A70" s="2" t="s">
        <v>40</v>
      </c>
      <c r="B70" s="2" t="s">
        <v>63</v>
      </c>
      <c r="C70" s="2">
        <v>0</v>
      </c>
      <c r="D70" s="2">
        <v>0.5</v>
      </c>
      <c r="E70" s="2">
        <v>0.5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19">
        <v>0</v>
      </c>
      <c r="P70" s="2"/>
    </row>
    <row r="71" spans="1:16">
      <c r="A71" s="2" t="s">
        <v>25</v>
      </c>
      <c r="B71" s="2" t="s">
        <v>53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1</v>
      </c>
      <c r="L71" s="2">
        <v>0</v>
      </c>
      <c r="M71" s="2">
        <v>0</v>
      </c>
      <c r="N71" s="2">
        <v>0</v>
      </c>
      <c r="O71" s="1">
        <v>0</v>
      </c>
    </row>
    <row r="72" spans="1:16">
      <c r="A72" s="2" t="s">
        <v>75</v>
      </c>
      <c r="B72" s="10" t="s">
        <v>83</v>
      </c>
      <c r="C72" s="2">
        <v>0</v>
      </c>
      <c r="D72" s="2">
        <v>0.5</v>
      </c>
      <c r="E72" s="2">
        <v>0.5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">
        <v>0</v>
      </c>
      <c r="O72" s="1">
        <v>0</v>
      </c>
      <c r="P72" s="1"/>
    </row>
    <row r="73" spans="1:16">
      <c r="A73" s="2" t="s">
        <v>79</v>
      </c>
      <c r="B73" s="2" t="s">
        <v>80</v>
      </c>
      <c r="C73" s="2">
        <v>0</v>
      </c>
      <c r="D73" s="2">
        <v>0.25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0.25</v>
      </c>
      <c r="K73" s="2">
        <v>0.25</v>
      </c>
      <c r="L73" s="2">
        <v>0</v>
      </c>
      <c r="M73" s="2">
        <v>0.25</v>
      </c>
      <c r="N73" s="2">
        <v>0</v>
      </c>
      <c r="O73" s="1">
        <v>0</v>
      </c>
      <c r="P73" s="2"/>
    </row>
    <row r="74" spans="1:16">
      <c r="A74" s="2" t="s">
        <v>28</v>
      </c>
      <c r="B74" s="6" t="s">
        <v>61</v>
      </c>
      <c r="C74" s="2">
        <v>0.5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0.5</v>
      </c>
      <c r="M74" s="2">
        <v>0</v>
      </c>
      <c r="N74" s="2">
        <v>0</v>
      </c>
      <c r="O74" s="2">
        <v>0</v>
      </c>
      <c r="P74" s="2"/>
    </row>
    <row r="75" spans="1:16">
      <c r="A75" s="2" t="s">
        <v>30</v>
      </c>
      <c r="B75" s="7" t="s">
        <v>54</v>
      </c>
      <c r="C75" s="2">
        <v>0.5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0.5</v>
      </c>
      <c r="M75" s="2">
        <v>0</v>
      </c>
      <c r="N75" s="2">
        <v>0</v>
      </c>
      <c r="O75" s="2">
        <v>0</v>
      </c>
      <c r="P75" s="1"/>
    </row>
    <row r="76" spans="1:16">
      <c r="A76" s="2" t="s">
        <v>26</v>
      </c>
      <c r="B76" s="6" t="s">
        <v>51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0.5</v>
      </c>
      <c r="L76" s="2">
        <v>0</v>
      </c>
      <c r="M76" s="2">
        <v>0.5</v>
      </c>
      <c r="N76" s="2">
        <v>0</v>
      </c>
      <c r="O76" s="9">
        <v>0</v>
      </c>
      <c r="P76" s="9"/>
    </row>
    <row r="77" spans="1:16">
      <c r="A77" s="2" t="s">
        <v>24</v>
      </c>
      <c r="B77" s="2" t="s">
        <v>52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0</v>
      </c>
      <c r="N77" s="2">
        <v>1</v>
      </c>
      <c r="O77" s="1">
        <v>0</v>
      </c>
    </row>
    <row r="78" spans="1:16">
      <c r="A78" s="2" t="s">
        <v>23</v>
      </c>
      <c r="B78" s="6" t="s">
        <v>49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1</v>
      </c>
      <c r="N78" s="2">
        <v>0</v>
      </c>
      <c r="O78" s="19">
        <v>0</v>
      </c>
      <c r="P78" s="1"/>
    </row>
    <row r="79" spans="1:16">
      <c r="A79" s="2" t="s">
        <v>66</v>
      </c>
      <c r="B79" s="6" t="s">
        <v>72</v>
      </c>
      <c r="C79" s="2">
        <v>0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/>
    </row>
    <row r="80" spans="1:16">
      <c r="A80" s="2" t="s">
        <v>29</v>
      </c>
      <c r="B80" s="6" t="s">
        <v>58</v>
      </c>
      <c r="C80" s="2">
        <v>1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/>
    </row>
    <row r="81" spans="1:16">
      <c r="A81" s="4">
        <v>19</v>
      </c>
      <c r="B81" s="21">
        <f>SUM(C81:K81)</f>
        <v>13.349999999999998</v>
      </c>
      <c r="C81" s="5">
        <f>SUM(C62:C80)</f>
        <v>2</v>
      </c>
      <c r="D81" s="5">
        <f t="shared" ref="D81:O81" si="2">SUM(D62:D80)</f>
        <v>6.45</v>
      </c>
      <c r="E81" s="5">
        <f t="shared" si="2"/>
        <v>1.2</v>
      </c>
      <c r="F81" s="5">
        <f t="shared" si="2"/>
        <v>0</v>
      </c>
      <c r="G81" s="5">
        <f t="shared" si="2"/>
        <v>0</v>
      </c>
      <c r="H81" s="5">
        <f t="shared" si="2"/>
        <v>0</v>
      </c>
      <c r="I81" s="5">
        <f t="shared" si="2"/>
        <v>0</v>
      </c>
      <c r="J81" s="5">
        <f t="shared" si="2"/>
        <v>0.75</v>
      </c>
      <c r="K81" s="5">
        <f t="shared" si="2"/>
        <v>2.95</v>
      </c>
      <c r="L81" s="5">
        <f t="shared" si="2"/>
        <v>2.2000000000000002</v>
      </c>
      <c r="M81" s="5">
        <f t="shared" si="2"/>
        <v>2.4500000000000002</v>
      </c>
      <c r="N81" s="5">
        <f t="shared" si="2"/>
        <v>1</v>
      </c>
      <c r="O81" s="5">
        <f t="shared" si="2"/>
        <v>0</v>
      </c>
      <c r="P81" s="20"/>
    </row>
    <row r="83" spans="1:16">
      <c r="A83" s="2" t="s">
        <v>17</v>
      </c>
      <c r="B83" s="3" t="s">
        <v>73</v>
      </c>
    </row>
    <row r="84" spans="1:16">
      <c r="A84" s="2" t="s">
        <v>165</v>
      </c>
      <c r="B84" s="3" t="s">
        <v>170</v>
      </c>
      <c r="C84" s="2" t="s">
        <v>131</v>
      </c>
      <c r="D84" s="2"/>
      <c r="E84" s="2"/>
      <c r="F84" s="2"/>
      <c r="G84" s="2"/>
      <c r="H84" s="2"/>
      <c r="I84" s="2"/>
      <c r="J84" s="2"/>
      <c r="K84" s="2"/>
      <c r="L84" s="2" t="s">
        <v>132</v>
      </c>
      <c r="M84" s="2"/>
      <c r="N84" s="2"/>
      <c r="O84" s="10" t="s">
        <v>133</v>
      </c>
    </row>
    <row r="85" spans="1:16">
      <c r="A85" s="2" t="s">
        <v>19</v>
      </c>
      <c r="B85" s="2" t="s">
        <v>20</v>
      </c>
      <c r="C85" s="10" t="s">
        <v>134</v>
      </c>
      <c r="D85" s="10" t="s">
        <v>135</v>
      </c>
      <c r="E85" s="10" t="s">
        <v>136</v>
      </c>
      <c r="F85" s="10" t="s">
        <v>137</v>
      </c>
      <c r="G85" s="10" t="s">
        <v>138</v>
      </c>
      <c r="H85" s="10" t="s">
        <v>139</v>
      </c>
      <c r="I85" s="10" t="s">
        <v>140</v>
      </c>
      <c r="J85" s="10" t="s">
        <v>141</v>
      </c>
      <c r="K85" s="10" t="s">
        <v>142</v>
      </c>
      <c r="L85" s="10" t="s">
        <v>143</v>
      </c>
      <c r="M85" s="10" t="s">
        <v>144</v>
      </c>
      <c r="N85" s="10" t="s">
        <v>145</v>
      </c>
      <c r="O85" s="10" t="s">
        <v>146</v>
      </c>
      <c r="P85" s="2"/>
    </row>
    <row r="86" spans="1:16">
      <c r="A86" s="2" t="s">
        <v>35</v>
      </c>
      <c r="B86" s="6" t="s">
        <v>46</v>
      </c>
      <c r="C86" s="2">
        <v>0</v>
      </c>
      <c r="D86" s="2">
        <v>0.5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0.5</v>
      </c>
      <c r="M86" s="2">
        <v>0</v>
      </c>
      <c r="N86" s="2">
        <v>0</v>
      </c>
      <c r="O86" s="2">
        <v>0</v>
      </c>
      <c r="P86" s="2"/>
    </row>
    <row r="87" spans="1:16">
      <c r="A87" s="2" t="s">
        <v>119</v>
      </c>
      <c r="B87" s="6" t="s">
        <v>121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0.5</v>
      </c>
      <c r="K87" s="1">
        <v>0</v>
      </c>
      <c r="L87" s="1">
        <v>0</v>
      </c>
      <c r="M87" s="2">
        <v>0.5</v>
      </c>
      <c r="N87" s="1">
        <v>0</v>
      </c>
      <c r="O87" s="1">
        <v>0</v>
      </c>
      <c r="P87" s="1"/>
    </row>
    <row r="88" spans="1:16">
      <c r="A88" s="2" t="s">
        <v>34</v>
      </c>
      <c r="B88" s="7" t="s">
        <v>47</v>
      </c>
      <c r="C88" s="2">
        <v>0</v>
      </c>
      <c r="D88" s="2">
        <v>0.5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0.5</v>
      </c>
      <c r="M88" s="2">
        <v>0</v>
      </c>
      <c r="N88" s="2">
        <v>0</v>
      </c>
      <c r="O88" s="1">
        <v>0</v>
      </c>
      <c r="P88" s="1"/>
    </row>
    <row r="89" spans="1:16">
      <c r="A89" s="2" t="s">
        <v>36</v>
      </c>
      <c r="B89" s="7" t="s">
        <v>56</v>
      </c>
      <c r="C89" s="2">
        <v>0</v>
      </c>
      <c r="D89" s="2">
        <v>1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/>
    </row>
    <row r="90" spans="1:16">
      <c r="A90" s="2" t="s">
        <v>43</v>
      </c>
      <c r="B90" s="2" t="s">
        <v>59</v>
      </c>
      <c r="C90" s="2">
        <v>0</v>
      </c>
      <c r="D90" s="2">
        <v>0.5</v>
      </c>
      <c r="E90" s="2">
        <v>0.5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1">
        <v>0</v>
      </c>
      <c r="P90" s="2"/>
    </row>
    <row r="91" spans="1:16">
      <c r="A91" s="2" t="s">
        <v>68</v>
      </c>
      <c r="B91" s="1" t="s">
        <v>69</v>
      </c>
      <c r="C91" s="2">
        <v>0</v>
      </c>
      <c r="D91" s="2">
        <v>0.2</v>
      </c>
      <c r="E91" s="2">
        <v>0.2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0.2</v>
      </c>
      <c r="L91" s="2">
        <v>0.2</v>
      </c>
      <c r="M91" s="2">
        <v>0.2</v>
      </c>
      <c r="N91" s="2">
        <v>0</v>
      </c>
      <c r="O91" s="2">
        <v>0</v>
      </c>
      <c r="P91" s="1"/>
    </row>
    <row r="92" spans="1:16">
      <c r="A92" s="2" t="s">
        <v>33</v>
      </c>
      <c r="B92" s="7" t="s">
        <v>60</v>
      </c>
      <c r="C92" s="2">
        <v>0</v>
      </c>
      <c r="D92" s="2">
        <v>1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/>
    </row>
    <row r="93" spans="1:16">
      <c r="A93" s="2" t="s">
        <v>118</v>
      </c>
      <c r="B93" s="1" t="s">
        <v>158</v>
      </c>
      <c r="C93" s="2">
        <v>0</v>
      </c>
      <c r="D93" s="2">
        <v>0</v>
      </c>
      <c r="E93" s="18">
        <v>0</v>
      </c>
      <c r="F93" s="2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0</v>
      </c>
      <c r="O93" s="1">
        <v>0</v>
      </c>
      <c r="P93" s="2"/>
    </row>
    <row r="94" spans="1:16">
      <c r="A94" s="2" t="s">
        <v>74</v>
      </c>
      <c r="B94" s="2" t="s">
        <v>84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1</v>
      </c>
      <c r="L94" s="2">
        <v>0</v>
      </c>
      <c r="M94" s="2">
        <v>0</v>
      </c>
      <c r="N94" s="2">
        <v>0</v>
      </c>
      <c r="O94" s="2">
        <v>0</v>
      </c>
      <c r="P94" s="2"/>
    </row>
    <row r="95" spans="1:16">
      <c r="A95" s="2" t="s">
        <v>28</v>
      </c>
      <c r="B95" s="6" t="s">
        <v>61</v>
      </c>
      <c r="C95" s="2">
        <v>0.5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0.5</v>
      </c>
      <c r="M95" s="2">
        <v>0</v>
      </c>
      <c r="N95" s="2">
        <v>0</v>
      </c>
      <c r="O95" s="2">
        <v>0</v>
      </c>
      <c r="P95" s="2"/>
    </row>
    <row r="96" spans="1:16">
      <c r="A96" s="2" t="s">
        <v>30</v>
      </c>
      <c r="B96" s="7" t="s">
        <v>54</v>
      </c>
      <c r="C96" s="2">
        <v>0.5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0.5</v>
      </c>
      <c r="M96" s="2">
        <v>0</v>
      </c>
      <c r="N96" s="2">
        <v>0</v>
      </c>
      <c r="O96" s="2">
        <v>0</v>
      </c>
      <c r="P96" s="1"/>
    </row>
    <row r="97" spans="1:17">
      <c r="A97" s="2" t="s">
        <v>67</v>
      </c>
      <c r="B97" s="6" t="s">
        <v>70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  <c r="I97" s="2">
        <v>0</v>
      </c>
      <c r="J97" s="2">
        <v>0</v>
      </c>
      <c r="K97" s="2">
        <v>0.5</v>
      </c>
      <c r="L97" s="2">
        <v>0</v>
      </c>
      <c r="M97" s="2">
        <v>0.5</v>
      </c>
      <c r="N97" s="2">
        <v>0</v>
      </c>
      <c r="O97" s="9">
        <v>0</v>
      </c>
      <c r="P97" s="2"/>
    </row>
    <row r="98" spans="1:17">
      <c r="A98" s="2" t="s">
        <v>26</v>
      </c>
      <c r="B98" s="6" t="s">
        <v>51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0.5</v>
      </c>
      <c r="L98" s="2">
        <v>0</v>
      </c>
      <c r="M98" s="2">
        <v>0.5</v>
      </c>
      <c r="N98" s="2">
        <v>0</v>
      </c>
      <c r="O98" s="9">
        <v>0</v>
      </c>
      <c r="P98" s="9"/>
      <c r="Q98" s="12"/>
    </row>
    <row r="99" spans="1:17">
      <c r="A99" s="2" t="s">
        <v>44</v>
      </c>
      <c r="B99" s="6" t="s">
        <v>50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0.5</v>
      </c>
      <c r="L99" s="2">
        <v>0</v>
      </c>
      <c r="M99" s="2">
        <v>0.5</v>
      </c>
      <c r="N99" s="2">
        <v>0</v>
      </c>
      <c r="O99" s="9">
        <v>0</v>
      </c>
      <c r="P99" s="1"/>
      <c r="Q99" s="12"/>
    </row>
    <row r="100" spans="1:17">
      <c r="A100" s="2" t="s">
        <v>23</v>
      </c>
      <c r="B100" s="6" t="s">
        <v>49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1</v>
      </c>
      <c r="N100" s="2">
        <v>0</v>
      </c>
      <c r="O100" s="19">
        <v>0</v>
      </c>
      <c r="P100" s="1"/>
      <c r="Q100" s="12"/>
    </row>
    <row r="101" spans="1:17">
      <c r="A101" s="2" t="s">
        <v>78</v>
      </c>
      <c r="B101" s="2" t="s">
        <v>87</v>
      </c>
      <c r="C101" s="11">
        <v>0</v>
      </c>
      <c r="D101" s="11">
        <v>0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0</v>
      </c>
      <c r="K101" s="11">
        <v>0</v>
      </c>
      <c r="L101" s="11">
        <v>0</v>
      </c>
      <c r="M101" s="11">
        <v>0</v>
      </c>
      <c r="N101" s="11">
        <v>1</v>
      </c>
      <c r="O101" s="11">
        <v>0</v>
      </c>
      <c r="P101" s="11"/>
      <c r="Q101" s="12"/>
    </row>
    <row r="102" spans="1:17">
      <c r="A102" s="2" t="s">
        <v>29</v>
      </c>
      <c r="B102" s="6" t="s">
        <v>58</v>
      </c>
      <c r="C102" s="2">
        <v>1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/>
      <c r="Q102" s="12"/>
    </row>
    <row r="103" spans="1:17">
      <c r="A103" s="2" t="s">
        <v>76</v>
      </c>
      <c r="B103" s="2" t="s">
        <v>85</v>
      </c>
      <c r="C103" s="2">
        <v>0</v>
      </c>
      <c r="D103" s="2">
        <v>0.33</v>
      </c>
      <c r="E103" s="2">
        <v>0</v>
      </c>
      <c r="F103" s="2">
        <v>0.33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0.33</v>
      </c>
      <c r="M103" s="2">
        <v>0</v>
      </c>
      <c r="N103" s="2">
        <v>0</v>
      </c>
      <c r="O103" s="1">
        <v>0</v>
      </c>
      <c r="P103" s="2"/>
    </row>
    <row r="104" spans="1:17">
      <c r="A104" s="2" t="s">
        <v>77</v>
      </c>
      <c r="B104" s="6" t="s">
        <v>86</v>
      </c>
      <c r="C104" s="2">
        <v>0</v>
      </c>
      <c r="D104" s="2">
        <v>0.33</v>
      </c>
      <c r="E104" s="2">
        <v>0</v>
      </c>
      <c r="F104" s="2">
        <v>0.33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0.33</v>
      </c>
      <c r="M104" s="2">
        <v>0</v>
      </c>
      <c r="N104" s="2">
        <v>0</v>
      </c>
      <c r="O104" s="1">
        <v>0</v>
      </c>
      <c r="P104" s="2"/>
    </row>
    <row r="105" spans="1:17">
      <c r="A105" s="4">
        <v>19</v>
      </c>
      <c r="B105" s="21">
        <f>SUM(C105:K105)</f>
        <v>10.920000000000002</v>
      </c>
      <c r="C105" s="5">
        <f>SUM(C86:C104)</f>
        <v>2</v>
      </c>
      <c r="D105" s="5">
        <f t="shared" ref="D105:O105" si="3">SUM(D86:D104)</f>
        <v>4.3600000000000003</v>
      </c>
      <c r="E105" s="5">
        <f t="shared" si="3"/>
        <v>0.7</v>
      </c>
      <c r="F105" s="5">
        <f t="shared" si="3"/>
        <v>0.66</v>
      </c>
      <c r="G105" s="5">
        <f t="shared" si="3"/>
        <v>0</v>
      </c>
      <c r="H105" s="5">
        <f t="shared" si="3"/>
        <v>0</v>
      </c>
      <c r="I105" s="5">
        <f t="shared" si="3"/>
        <v>0</v>
      </c>
      <c r="J105" s="5">
        <f t="shared" si="3"/>
        <v>0.5</v>
      </c>
      <c r="K105" s="5">
        <f t="shared" si="3"/>
        <v>2.7</v>
      </c>
      <c r="L105" s="5">
        <f t="shared" si="3"/>
        <v>2.8600000000000003</v>
      </c>
      <c r="M105" s="5">
        <f t="shared" si="3"/>
        <v>3.2</v>
      </c>
      <c r="N105" s="5">
        <f t="shared" si="3"/>
        <v>1</v>
      </c>
      <c r="O105" s="5">
        <f t="shared" si="3"/>
        <v>0</v>
      </c>
      <c r="P105" s="20"/>
    </row>
    <row r="107" spans="1:17">
      <c r="A107" s="2" t="s">
        <v>17</v>
      </c>
      <c r="B107" s="3" t="s">
        <v>88</v>
      </c>
    </row>
    <row r="108" spans="1:17">
      <c r="A108" s="2" t="s">
        <v>165</v>
      </c>
      <c r="B108" s="3" t="s">
        <v>171</v>
      </c>
      <c r="C108" s="2" t="s">
        <v>131</v>
      </c>
      <c r="D108" s="2"/>
      <c r="E108" s="2"/>
      <c r="F108" s="2"/>
      <c r="G108" s="2"/>
      <c r="H108" s="2"/>
      <c r="I108" s="2"/>
      <c r="J108" s="2"/>
      <c r="K108" s="2"/>
      <c r="L108" s="2" t="s">
        <v>132</v>
      </c>
      <c r="M108" s="2"/>
      <c r="N108" s="2"/>
      <c r="O108" s="10" t="s">
        <v>133</v>
      </c>
    </row>
    <row r="109" spans="1:17">
      <c r="A109" s="2" t="s">
        <v>19</v>
      </c>
      <c r="B109" s="2" t="s">
        <v>20</v>
      </c>
      <c r="C109" s="10" t="s">
        <v>134</v>
      </c>
      <c r="D109" s="10" t="s">
        <v>135</v>
      </c>
      <c r="E109" s="10" t="s">
        <v>136</v>
      </c>
      <c r="F109" s="10" t="s">
        <v>137</v>
      </c>
      <c r="G109" s="10" t="s">
        <v>138</v>
      </c>
      <c r="H109" s="10" t="s">
        <v>139</v>
      </c>
      <c r="I109" s="10" t="s">
        <v>140</v>
      </c>
      <c r="J109" s="10" t="s">
        <v>141</v>
      </c>
      <c r="K109" s="10" t="s">
        <v>142</v>
      </c>
      <c r="L109" s="10" t="s">
        <v>143</v>
      </c>
      <c r="M109" s="10" t="s">
        <v>144</v>
      </c>
      <c r="N109" s="10" t="s">
        <v>145</v>
      </c>
      <c r="O109" s="10" t="s">
        <v>146</v>
      </c>
      <c r="P109" s="2"/>
    </row>
    <row r="110" spans="1:17">
      <c r="A110" s="2" t="s">
        <v>35</v>
      </c>
      <c r="B110" s="6" t="s">
        <v>46</v>
      </c>
      <c r="C110" s="2">
        <v>0</v>
      </c>
      <c r="D110" s="2">
        <v>0.5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0.5</v>
      </c>
      <c r="M110" s="2">
        <v>0</v>
      </c>
      <c r="N110" s="2">
        <v>0</v>
      </c>
      <c r="O110" s="2">
        <v>0</v>
      </c>
      <c r="P110" s="2"/>
    </row>
    <row r="111" spans="1:17">
      <c r="A111" s="2" t="s">
        <v>119</v>
      </c>
      <c r="B111" s="6" t="s">
        <v>121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0.5</v>
      </c>
      <c r="K111" s="1">
        <v>0</v>
      </c>
      <c r="L111" s="1">
        <v>0</v>
      </c>
      <c r="M111" s="2">
        <v>0.5</v>
      </c>
      <c r="N111" s="1">
        <v>0</v>
      </c>
      <c r="O111" s="1">
        <v>0</v>
      </c>
      <c r="P111" s="1"/>
    </row>
    <row r="112" spans="1:17">
      <c r="A112" s="2" t="s">
        <v>34</v>
      </c>
      <c r="B112" s="7" t="s">
        <v>47</v>
      </c>
      <c r="C112" s="2">
        <v>0</v>
      </c>
      <c r="D112" s="2">
        <v>0.5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0.5</v>
      </c>
      <c r="M112" s="2">
        <v>0</v>
      </c>
      <c r="N112" s="2">
        <v>0</v>
      </c>
      <c r="O112" s="1">
        <v>0</v>
      </c>
      <c r="P112" s="1"/>
    </row>
    <row r="113" spans="1:16">
      <c r="A113" s="2" t="s">
        <v>81</v>
      </c>
      <c r="B113" s="2" t="s">
        <v>82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0.33</v>
      </c>
      <c r="K113" s="2">
        <v>0.33</v>
      </c>
      <c r="L113" s="2">
        <v>0</v>
      </c>
      <c r="M113" s="2">
        <v>0.33</v>
      </c>
      <c r="N113" s="2">
        <v>0</v>
      </c>
      <c r="O113" s="9">
        <v>0</v>
      </c>
    </row>
    <row r="114" spans="1:16">
      <c r="A114" s="2" t="s">
        <v>117</v>
      </c>
      <c r="B114" s="2" t="s">
        <v>122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0.33</v>
      </c>
      <c r="K114" s="2">
        <v>0.33</v>
      </c>
      <c r="L114" s="2">
        <v>0</v>
      </c>
      <c r="M114" s="2">
        <v>0.33</v>
      </c>
      <c r="N114" s="2">
        <v>0</v>
      </c>
      <c r="O114" s="9">
        <v>0</v>
      </c>
      <c r="P114" s="2"/>
    </row>
    <row r="115" spans="1:16">
      <c r="A115" s="2" t="s">
        <v>68</v>
      </c>
      <c r="B115" s="1" t="s">
        <v>69</v>
      </c>
      <c r="C115" s="2">
        <v>0</v>
      </c>
      <c r="D115" s="2">
        <v>0.2</v>
      </c>
      <c r="E115" s="2">
        <v>0.2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0.2</v>
      </c>
      <c r="L115" s="2">
        <v>0.2</v>
      </c>
      <c r="M115" s="2">
        <v>0.2</v>
      </c>
      <c r="N115" s="2">
        <v>0</v>
      </c>
      <c r="O115" s="2">
        <v>0</v>
      </c>
      <c r="P115" s="1"/>
    </row>
    <row r="116" spans="1:16">
      <c r="A116" s="2" t="s">
        <v>112</v>
      </c>
      <c r="B116" s="6" t="s">
        <v>123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0.33</v>
      </c>
      <c r="K116" s="2">
        <v>0.33</v>
      </c>
      <c r="L116" s="2">
        <v>0</v>
      </c>
      <c r="M116" s="2">
        <v>0.33</v>
      </c>
      <c r="N116" s="2">
        <v>0</v>
      </c>
      <c r="O116" s="1">
        <v>0</v>
      </c>
    </row>
    <row r="117" spans="1:16">
      <c r="A117" s="2" t="s">
        <v>25</v>
      </c>
      <c r="B117" s="2" t="s">
        <v>53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1</v>
      </c>
      <c r="L117" s="2">
        <v>0</v>
      </c>
      <c r="M117" s="2">
        <v>0</v>
      </c>
      <c r="N117" s="2">
        <v>0</v>
      </c>
      <c r="O117" s="1">
        <v>0</v>
      </c>
    </row>
    <row r="118" spans="1:16">
      <c r="A118" s="2" t="s">
        <v>28</v>
      </c>
      <c r="B118" s="6" t="s">
        <v>61</v>
      </c>
      <c r="C118" s="2">
        <v>0.5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0.5</v>
      </c>
      <c r="M118" s="2">
        <v>0</v>
      </c>
      <c r="N118" s="2">
        <v>0</v>
      </c>
      <c r="O118" s="2">
        <v>0</v>
      </c>
      <c r="P118" s="2"/>
    </row>
    <row r="119" spans="1:16">
      <c r="A119" s="2" t="s">
        <v>30</v>
      </c>
      <c r="B119" s="7" t="s">
        <v>54</v>
      </c>
      <c r="C119" s="2">
        <v>0.5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0.5</v>
      </c>
      <c r="M119" s="2">
        <v>0</v>
      </c>
      <c r="N119" s="2">
        <v>0</v>
      </c>
      <c r="O119" s="2">
        <v>0</v>
      </c>
      <c r="P119" s="1"/>
    </row>
    <row r="120" spans="1:16">
      <c r="A120" s="2" t="s">
        <v>67</v>
      </c>
      <c r="B120" s="6" t="s">
        <v>70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0.5</v>
      </c>
      <c r="L120" s="2">
        <v>0</v>
      </c>
      <c r="M120" s="2">
        <v>0.5</v>
      </c>
      <c r="N120" s="2">
        <v>0</v>
      </c>
      <c r="O120" s="9">
        <v>0</v>
      </c>
      <c r="P120" s="2"/>
    </row>
    <row r="121" spans="1:16">
      <c r="A121" s="2" t="s">
        <v>26</v>
      </c>
      <c r="B121" s="6" t="s">
        <v>51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0.5</v>
      </c>
      <c r="L121" s="2">
        <v>0</v>
      </c>
      <c r="M121" s="2">
        <v>0.5</v>
      </c>
      <c r="N121" s="2">
        <v>0</v>
      </c>
      <c r="O121" s="9">
        <v>0</v>
      </c>
      <c r="P121" s="9"/>
    </row>
    <row r="122" spans="1:16">
      <c r="A122" s="2" t="s">
        <v>23</v>
      </c>
      <c r="B122" s="6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1</v>
      </c>
      <c r="N122" s="2">
        <v>0</v>
      </c>
      <c r="O122" s="19">
        <v>0</v>
      </c>
      <c r="P122" s="1"/>
    </row>
    <row r="123" spans="1:16">
      <c r="A123" s="2" t="s">
        <v>29</v>
      </c>
      <c r="B123" s="6" t="s">
        <v>58</v>
      </c>
      <c r="C123" s="2">
        <v>1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/>
    </row>
    <row r="124" spans="1:16">
      <c r="A124" s="4">
        <v>14</v>
      </c>
      <c r="B124" s="21">
        <f>SUM(C124:K124)</f>
        <v>8.0800000000000018</v>
      </c>
      <c r="C124" s="5">
        <f>SUM(C110:C123)</f>
        <v>2</v>
      </c>
      <c r="D124" s="5">
        <f t="shared" ref="D124:O124" si="4">SUM(D110:D123)</f>
        <v>1.2</v>
      </c>
      <c r="E124" s="5">
        <f t="shared" si="4"/>
        <v>0.2</v>
      </c>
      <c r="F124" s="5">
        <f t="shared" si="4"/>
        <v>0</v>
      </c>
      <c r="G124" s="5">
        <f t="shared" si="4"/>
        <v>0</v>
      </c>
      <c r="H124" s="5">
        <f t="shared" si="4"/>
        <v>0</v>
      </c>
      <c r="I124" s="5">
        <f t="shared" si="4"/>
        <v>0</v>
      </c>
      <c r="J124" s="5">
        <f t="shared" si="4"/>
        <v>1.4900000000000002</v>
      </c>
      <c r="K124" s="5">
        <f t="shared" si="4"/>
        <v>3.1900000000000004</v>
      </c>
      <c r="L124" s="5">
        <f t="shared" si="4"/>
        <v>2.2000000000000002</v>
      </c>
      <c r="M124" s="5">
        <f t="shared" si="4"/>
        <v>3.6900000000000004</v>
      </c>
      <c r="N124" s="5">
        <f t="shared" si="4"/>
        <v>0</v>
      </c>
      <c r="O124" s="5">
        <f t="shared" si="4"/>
        <v>0</v>
      </c>
      <c r="P124" s="20"/>
    </row>
    <row r="126" spans="1:16">
      <c r="A126" s="2" t="s">
        <v>17</v>
      </c>
      <c r="B126" s="3" t="s">
        <v>89</v>
      </c>
    </row>
    <row r="127" spans="1:16">
      <c r="A127" s="2" t="s">
        <v>165</v>
      </c>
      <c r="B127" s="3" t="s">
        <v>172</v>
      </c>
      <c r="C127" s="2" t="s">
        <v>131</v>
      </c>
      <c r="D127" s="2"/>
      <c r="E127" s="2"/>
      <c r="F127" s="2"/>
      <c r="G127" s="2"/>
      <c r="H127" s="2"/>
      <c r="I127" s="2"/>
      <c r="J127" s="2"/>
      <c r="K127" s="2"/>
      <c r="L127" s="2" t="s">
        <v>132</v>
      </c>
      <c r="M127" s="2"/>
      <c r="N127" s="2"/>
      <c r="O127" s="10" t="s">
        <v>133</v>
      </c>
    </row>
    <row r="128" spans="1:16">
      <c r="A128" s="2" t="s">
        <v>19</v>
      </c>
      <c r="B128" s="2" t="s">
        <v>20</v>
      </c>
      <c r="C128" s="10" t="s">
        <v>134</v>
      </c>
      <c r="D128" s="10" t="s">
        <v>135</v>
      </c>
      <c r="E128" s="10" t="s">
        <v>136</v>
      </c>
      <c r="F128" s="10" t="s">
        <v>137</v>
      </c>
      <c r="G128" s="10" t="s">
        <v>138</v>
      </c>
      <c r="H128" s="10" t="s">
        <v>139</v>
      </c>
      <c r="I128" s="10" t="s">
        <v>140</v>
      </c>
      <c r="J128" s="10" t="s">
        <v>141</v>
      </c>
      <c r="K128" s="10" t="s">
        <v>142</v>
      </c>
      <c r="L128" s="10" t="s">
        <v>143</v>
      </c>
      <c r="M128" s="10" t="s">
        <v>144</v>
      </c>
      <c r="N128" s="10" t="s">
        <v>145</v>
      </c>
      <c r="O128" s="10" t="s">
        <v>146</v>
      </c>
      <c r="P128" s="2"/>
    </row>
    <row r="129" spans="1:16">
      <c r="A129" s="2" t="s">
        <v>35</v>
      </c>
      <c r="B129" s="6" t="s">
        <v>46</v>
      </c>
      <c r="C129" s="2">
        <v>0</v>
      </c>
      <c r="D129" s="2">
        <v>0.5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0.5</v>
      </c>
      <c r="M129" s="2">
        <v>0</v>
      </c>
      <c r="N129" s="2">
        <v>0</v>
      </c>
      <c r="O129" s="2">
        <v>0</v>
      </c>
      <c r="P129" s="2"/>
    </row>
    <row r="130" spans="1:16">
      <c r="A130" s="2" t="s">
        <v>119</v>
      </c>
      <c r="B130" s="6" t="s">
        <v>121</v>
      </c>
      <c r="C130" s="2">
        <v>0</v>
      </c>
      <c r="D130" s="2">
        <v>0</v>
      </c>
      <c r="E130" s="2">
        <v>0</v>
      </c>
      <c r="F130" s="2">
        <v>0</v>
      </c>
      <c r="G130" s="2">
        <v>0</v>
      </c>
      <c r="H130" s="2">
        <v>0</v>
      </c>
      <c r="I130" s="2">
        <v>0</v>
      </c>
      <c r="J130" s="2">
        <v>0.5</v>
      </c>
      <c r="K130" s="1">
        <v>0</v>
      </c>
      <c r="L130" s="1">
        <v>0</v>
      </c>
      <c r="M130" s="2">
        <v>0.5</v>
      </c>
      <c r="N130" s="1">
        <v>0</v>
      </c>
      <c r="O130" s="1">
        <v>0</v>
      </c>
      <c r="P130" s="1"/>
    </row>
    <row r="131" spans="1:16">
      <c r="A131" s="2" t="s">
        <v>34</v>
      </c>
      <c r="B131" s="7" t="s">
        <v>47</v>
      </c>
      <c r="C131" s="2">
        <v>0</v>
      </c>
      <c r="D131" s="2">
        <v>0.5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0.5</v>
      </c>
      <c r="M131" s="2">
        <v>0</v>
      </c>
      <c r="N131" s="2">
        <v>0</v>
      </c>
      <c r="O131" s="1">
        <v>0</v>
      </c>
      <c r="P131" s="1"/>
    </row>
    <row r="132" spans="1:16">
      <c r="A132" s="2" t="s">
        <v>22</v>
      </c>
      <c r="B132" s="2" t="s">
        <v>55</v>
      </c>
      <c r="C132" s="2">
        <v>0</v>
      </c>
      <c r="D132" s="2">
        <v>0</v>
      </c>
      <c r="E132" s="18">
        <v>0</v>
      </c>
      <c r="F132" s="2">
        <v>0</v>
      </c>
      <c r="G132" s="1">
        <v>0</v>
      </c>
      <c r="H132" s="1">
        <v>0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  <c r="N132" s="1">
        <v>0</v>
      </c>
      <c r="O132" s="1">
        <v>0</v>
      </c>
    </row>
    <row r="133" spans="1:16">
      <c r="A133" s="2" t="s">
        <v>36</v>
      </c>
      <c r="B133" s="7" t="s">
        <v>56</v>
      </c>
      <c r="C133" s="2">
        <v>0</v>
      </c>
      <c r="D133" s="2">
        <v>1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/>
    </row>
    <row r="134" spans="1:16">
      <c r="A134" s="2" t="s">
        <v>81</v>
      </c>
      <c r="B134" s="2" t="s">
        <v>82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0.33</v>
      </c>
      <c r="K134" s="2">
        <v>0.33</v>
      </c>
      <c r="L134" s="2">
        <v>0</v>
      </c>
      <c r="M134" s="2">
        <v>0.33</v>
      </c>
      <c r="N134" s="2">
        <v>0</v>
      </c>
      <c r="O134" s="9">
        <v>0</v>
      </c>
    </row>
    <row r="135" spans="1:16">
      <c r="A135" s="2" t="s">
        <v>68</v>
      </c>
      <c r="B135" s="1" t="s">
        <v>69</v>
      </c>
      <c r="C135" s="2">
        <v>0</v>
      </c>
      <c r="D135" s="2">
        <v>0.2</v>
      </c>
      <c r="E135" s="2">
        <v>0.2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0.2</v>
      </c>
      <c r="L135" s="2">
        <v>0.2</v>
      </c>
      <c r="M135" s="2">
        <v>0.2</v>
      </c>
      <c r="N135" s="2">
        <v>0</v>
      </c>
      <c r="O135" s="2">
        <v>0</v>
      </c>
      <c r="P135" s="1"/>
    </row>
    <row r="136" spans="1:16">
      <c r="A136" s="2" t="s">
        <v>112</v>
      </c>
      <c r="B136" s="6" t="s">
        <v>123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  <c r="I136" s="2">
        <v>0</v>
      </c>
      <c r="J136" s="2">
        <v>0.33</v>
      </c>
      <c r="K136" s="2">
        <v>0.33</v>
      </c>
      <c r="L136" s="2">
        <v>0</v>
      </c>
      <c r="M136" s="2">
        <v>0.33</v>
      </c>
      <c r="N136" s="2">
        <v>0</v>
      </c>
      <c r="O136" s="1">
        <v>0</v>
      </c>
    </row>
    <row r="137" spans="1:16">
      <c r="A137" s="2" t="s">
        <v>31</v>
      </c>
      <c r="B137" s="7" t="s">
        <v>48</v>
      </c>
      <c r="C137" s="2">
        <v>0.5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0.5</v>
      </c>
      <c r="M137" s="2">
        <v>0</v>
      </c>
      <c r="N137" s="2">
        <v>0</v>
      </c>
      <c r="O137" s="2">
        <v>0</v>
      </c>
      <c r="P137" s="8"/>
    </row>
    <row r="138" spans="1:16">
      <c r="A138" s="2" t="s">
        <v>25</v>
      </c>
      <c r="B138" s="2" t="s">
        <v>53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1</v>
      </c>
      <c r="L138" s="2">
        <v>0</v>
      </c>
      <c r="M138" s="2">
        <v>0</v>
      </c>
      <c r="N138" s="2">
        <v>0</v>
      </c>
      <c r="O138" s="1">
        <v>0</v>
      </c>
      <c r="P138" s="2"/>
    </row>
    <row r="139" spans="1:16">
      <c r="A139" s="2" t="s">
        <v>75</v>
      </c>
      <c r="B139" s="10" t="s">
        <v>83</v>
      </c>
      <c r="C139" s="2">
        <v>0</v>
      </c>
      <c r="D139" s="2">
        <v>0.5</v>
      </c>
      <c r="E139" s="2">
        <v>0.5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1">
        <v>0</v>
      </c>
      <c r="P139" s="1"/>
    </row>
    <row r="140" spans="1:16">
      <c r="A140" s="2" t="s">
        <v>28</v>
      </c>
      <c r="B140" s="6" t="s">
        <v>61</v>
      </c>
      <c r="C140" s="2">
        <v>0.5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0.5</v>
      </c>
      <c r="M140" s="2">
        <v>0</v>
      </c>
      <c r="N140" s="2">
        <v>0</v>
      </c>
      <c r="O140" s="2">
        <v>0</v>
      </c>
      <c r="P140" s="2"/>
    </row>
    <row r="141" spans="1:16">
      <c r="A141" s="2" t="s">
        <v>30</v>
      </c>
      <c r="B141" s="7" t="s">
        <v>54</v>
      </c>
      <c r="C141" s="2">
        <v>0.5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0.5</v>
      </c>
      <c r="M141" s="2">
        <v>0</v>
      </c>
      <c r="N141" s="2">
        <v>0</v>
      </c>
      <c r="O141" s="2">
        <v>0</v>
      </c>
      <c r="P141" s="1"/>
    </row>
    <row r="142" spans="1:16">
      <c r="A142" s="2" t="s">
        <v>26</v>
      </c>
      <c r="B142" s="6" t="s">
        <v>51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  <c r="I142" s="2">
        <v>0</v>
      </c>
      <c r="J142" s="2">
        <v>0</v>
      </c>
      <c r="K142" s="2">
        <v>0.5</v>
      </c>
      <c r="L142" s="2">
        <v>0</v>
      </c>
      <c r="M142" s="2">
        <v>0.5</v>
      </c>
      <c r="N142" s="2">
        <v>0</v>
      </c>
      <c r="O142" s="9">
        <v>0</v>
      </c>
      <c r="P142" s="9"/>
    </row>
    <row r="143" spans="1:16">
      <c r="A143" s="2" t="s">
        <v>44</v>
      </c>
      <c r="B143" s="6" t="s">
        <v>50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0.5</v>
      </c>
      <c r="L143" s="2">
        <v>0</v>
      </c>
      <c r="M143" s="2">
        <v>0.5</v>
      </c>
      <c r="N143" s="2">
        <v>0</v>
      </c>
      <c r="O143" s="9">
        <v>0</v>
      </c>
    </row>
    <row r="144" spans="1:16">
      <c r="A144" s="2" t="s">
        <v>23</v>
      </c>
      <c r="B144" s="6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1</v>
      </c>
      <c r="N144" s="2">
        <v>0</v>
      </c>
      <c r="O144" s="19">
        <v>0</v>
      </c>
      <c r="P144" s="1"/>
    </row>
    <row r="145" spans="1:16">
      <c r="A145" s="2" t="s">
        <v>29</v>
      </c>
      <c r="B145" s="6" t="s">
        <v>58</v>
      </c>
      <c r="C145" s="2">
        <v>1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/>
    </row>
    <row r="146" spans="1:16">
      <c r="A146" s="4">
        <v>17</v>
      </c>
      <c r="B146" s="21">
        <f>SUM(C146:K146)</f>
        <v>9.9200000000000017</v>
      </c>
      <c r="C146" s="5">
        <f>SUM(C129:C145)</f>
        <v>2.5</v>
      </c>
      <c r="D146" s="5">
        <f t="shared" ref="D146:O146" si="5">SUM(D129:D145)</f>
        <v>2.7</v>
      </c>
      <c r="E146" s="5">
        <f t="shared" si="5"/>
        <v>0.7</v>
      </c>
      <c r="F146" s="5">
        <f t="shared" si="5"/>
        <v>0</v>
      </c>
      <c r="G146" s="5">
        <f t="shared" si="5"/>
        <v>0</v>
      </c>
      <c r="H146" s="5">
        <f t="shared" si="5"/>
        <v>0</v>
      </c>
      <c r="I146" s="5">
        <f t="shared" si="5"/>
        <v>0</v>
      </c>
      <c r="J146" s="5">
        <f t="shared" si="5"/>
        <v>1.1600000000000001</v>
      </c>
      <c r="K146" s="5">
        <f t="shared" si="5"/>
        <v>2.8600000000000003</v>
      </c>
      <c r="L146" s="5">
        <f t="shared" si="5"/>
        <v>2.7</v>
      </c>
      <c r="M146" s="5">
        <f t="shared" si="5"/>
        <v>3.3600000000000003</v>
      </c>
      <c r="N146" s="5">
        <f t="shared" si="5"/>
        <v>0</v>
      </c>
      <c r="O146" s="5">
        <f t="shared" si="5"/>
        <v>0</v>
      </c>
      <c r="P146" s="20"/>
    </row>
    <row r="148" spans="1:16">
      <c r="A148" s="2" t="s">
        <v>17</v>
      </c>
      <c r="B148" s="3" t="s">
        <v>90</v>
      </c>
    </row>
    <row r="149" spans="1:16">
      <c r="A149" s="2" t="s">
        <v>165</v>
      </c>
      <c r="B149" s="3" t="s">
        <v>173</v>
      </c>
      <c r="C149" s="2" t="s">
        <v>131</v>
      </c>
      <c r="D149" s="2"/>
      <c r="E149" s="2"/>
      <c r="F149" s="2"/>
      <c r="G149" s="2"/>
      <c r="H149" s="2"/>
      <c r="I149" s="2"/>
      <c r="J149" s="2"/>
      <c r="K149" s="2"/>
      <c r="L149" s="2" t="s">
        <v>132</v>
      </c>
      <c r="M149" s="2"/>
      <c r="N149" s="2"/>
      <c r="O149" s="10" t="s">
        <v>133</v>
      </c>
    </row>
    <row r="150" spans="1:16">
      <c r="A150" s="2" t="s">
        <v>19</v>
      </c>
      <c r="B150" s="2" t="s">
        <v>20</v>
      </c>
      <c r="C150" s="10" t="s">
        <v>134</v>
      </c>
      <c r="D150" s="10" t="s">
        <v>135</v>
      </c>
      <c r="E150" s="10" t="s">
        <v>136</v>
      </c>
      <c r="F150" s="10" t="s">
        <v>137</v>
      </c>
      <c r="G150" s="10" t="s">
        <v>138</v>
      </c>
      <c r="H150" s="10" t="s">
        <v>139</v>
      </c>
      <c r="I150" s="10" t="s">
        <v>140</v>
      </c>
      <c r="J150" s="10" t="s">
        <v>141</v>
      </c>
      <c r="K150" s="10" t="s">
        <v>142</v>
      </c>
      <c r="L150" s="10" t="s">
        <v>143</v>
      </c>
      <c r="M150" s="10" t="s">
        <v>144</v>
      </c>
      <c r="N150" s="10" t="s">
        <v>145</v>
      </c>
      <c r="O150" s="10" t="s">
        <v>146</v>
      </c>
      <c r="P150" s="2"/>
    </row>
    <row r="151" spans="1:16">
      <c r="A151" s="2" t="s">
        <v>35</v>
      </c>
      <c r="B151" s="6" t="s">
        <v>46</v>
      </c>
      <c r="C151" s="2">
        <v>0</v>
      </c>
      <c r="D151" s="2">
        <v>0.5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0.5</v>
      </c>
      <c r="M151" s="2">
        <v>0</v>
      </c>
      <c r="N151" s="2">
        <v>0</v>
      </c>
      <c r="O151" s="2">
        <v>0</v>
      </c>
      <c r="P151" s="2"/>
    </row>
    <row r="152" spans="1:16">
      <c r="A152" s="2" t="s">
        <v>34</v>
      </c>
      <c r="B152" s="7" t="s">
        <v>47</v>
      </c>
      <c r="C152" s="2">
        <v>0</v>
      </c>
      <c r="D152" s="2">
        <v>0.5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0.5</v>
      </c>
      <c r="M152" s="2">
        <v>0</v>
      </c>
      <c r="N152" s="2">
        <v>0</v>
      </c>
      <c r="O152" s="1">
        <v>0</v>
      </c>
      <c r="P152" s="1"/>
    </row>
    <row r="153" spans="1:16">
      <c r="A153" s="2" t="s">
        <v>22</v>
      </c>
      <c r="B153" s="2" t="s">
        <v>55</v>
      </c>
      <c r="C153" s="2">
        <v>0</v>
      </c>
      <c r="D153" s="2">
        <v>0</v>
      </c>
      <c r="E153" s="18">
        <v>0</v>
      </c>
      <c r="F153" s="2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0</v>
      </c>
      <c r="M153" s="1">
        <v>0</v>
      </c>
      <c r="N153" s="1">
        <v>0</v>
      </c>
      <c r="O153" s="1">
        <v>0</v>
      </c>
    </row>
    <row r="154" spans="1:16">
      <c r="A154" s="2" t="s">
        <v>36</v>
      </c>
      <c r="B154" s="7" t="s">
        <v>56</v>
      </c>
      <c r="C154" s="2">
        <v>0</v>
      </c>
      <c r="D154" s="2">
        <v>1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/>
    </row>
    <row r="155" spans="1:16">
      <c r="A155" s="2" t="s">
        <v>81</v>
      </c>
      <c r="B155" s="2" t="s">
        <v>82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0.33</v>
      </c>
      <c r="K155" s="2">
        <v>0.33</v>
      </c>
      <c r="L155" s="2">
        <v>0</v>
      </c>
      <c r="M155" s="2">
        <v>0.33</v>
      </c>
      <c r="N155" s="2">
        <v>0</v>
      </c>
      <c r="O155" s="9">
        <v>0</v>
      </c>
    </row>
    <row r="156" spans="1:16">
      <c r="A156" s="2" t="s">
        <v>117</v>
      </c>
      <c r="B156" s="2" t="s">
        <v>122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0.33</v>
      </c>
      <c r="K156" s="2">
        <v>0.33</v>
      </c>
      <c r="L156" s="2">
        <v>0</v>
      </c>
      <c r="M156" s="2">
        <v>0.33</v>
      </c>
      <c r="N156" s="2">
        <v>0</v>
      </c>
      <c r="O156" s="9">
        <v>0</v>
      </c>
      <c r="P156" s="2"/>
    </row>
    <row r="157" spans="1:16">
      <c r="A157" s="2" t="s">
        <v>27</v>
      </c>
      <c r="B157" s="2" t="s">
        <v>57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1</v>
      </c>
      <c r="L157" s="2">
        <v>0</v>
      </c>
      <c r="M157" s="2">
        <v>0</v>
      </c>
      <c r="N157" s="2">
        <v>0</v>
      </c>
      <c r="O157" s="1">
        <v>0</v>
      </c>
    </row>
    <row r="158" spans="1:16">
      <c r="A158" s="2" t="s">
        <v>43</v>
      </c>
      <c r="B158" s="2" t="s">
        <v>59</v>
      </c>
      <c r="C158" s="2">
        <v>0</v>
      </c>
      <c r="D158" s="2">
        <v>0.5</v>
      </c>
      <c r="E158" s="2">
        <v>0.5</v>
      </c>
      <c r="F158" s="2">
        <v>0</v>
      </c>
      <c r="G158" s="2">
        <v>0</v>
      </c>
      <c r="H158" s="2">
        <v>0</v>
      </c>
      <c r="I158" s="2">
        <v>0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1">
        <v>0</v>
      </c>
      <c r="P158" s="2"/>
    </row>
    <row r="159" spans="1:16">
      <c r="A159" s="2" t="s">
        <v>68</v>
      </c>
      <c r="B159" s="1" t="s">
        <v>69</v>
      </c>
      <c r="C159" s="2">
        <v>0</v>
      </c>
      <c r="D159" s="2">
        <v>0.2</v>
      </c>
      <c r="E159" s="2">
        <v>0.2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0.2</v>
      </c>
      <c r="L159" s="2">
        <v>0.2</v>
      </c>
      <c r="M159" s="2">
        <v>0.2</v>
      </c>
      <c r="N159" s="2">
        <v>0</v>
      </c>
      <c r="O159" s="2">
        <v>0</v>
      </c>
      <c r="P159" s="1"/>
    </row>
    <row r="160" spans="1:16">
      <c r="A160" s="2" t="s">
        <v>112</v>
      </c>
      <c r="B160" s="6" t="s">
        <v>123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0.33</v>
      </c>
      <c r="K160" s="2">
        <v>0.33</v>
      </c>
      <c r="L160" s="2">
        <v>0</v>
      </c>
      <c r="M160" s="2">
        <v>0.33</v>
      </c>
      <c r="N160" s="2">
        <v>0</v>
      </c>
      <c r="O160" s="1">
        <v>0</v>
      </c>
    </row>
    <row r="161" spans="1:16">
      <c r="A161" s="2" t="s">
        <v>25</v>
      </c>
      <c r="B161" s="2" t="s">
        <v>53</v>
      </c>
      <c r="C161" s="2">
        <v>0</v>
      </c>
      <c r="D161" s="2">
        <v>0</v>
      </c>
      <c r="E161" s="2">
        <v>0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1</v>
      </c>
      <c r="L161" s="2">
        <v>0</v>
      </c>
      <c r="M161" s="2">
        <v>0</v>
      </c>
      <c r="N161" s="2">
        <v>0</v>
      </c>
      <c r="O161" s="1">
        <v>0</v>
      </c>
    </row>
    <row r="162" spans="1:16">
      <c r="A162" s="2" t="s">
        <v>75</v>
      </c>
      <c r="B162" s="10" t="s">
        <v>83</v>
      </c>
      <c r="C162" s="2">
        <v>0</v>
      </c>
      <c r="D162" s="2">
        <v>0.5</v>
      </c>
      <c r="E162" s="2">
        <v>0.5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1">
        <v>0</v>
      </c>
      <c r="P162" s="1"/>
    </row>
    <row r="163" spans="1:16">
      <c r="A163" s="2" t="s">
        <v>74</v>
      </c>
      <c r="B163" s="2" t="s">
        <v>84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1</v>
      </c>
      <c r="L163" s="2">
        <v>0</v>
      </c>
      <c r="M163" s="2">
        <v>0</v>
      </c>
      <c r="N163" s="2">
        <v>0</v>
      </c>
      <c r="O163" s="2">
        <v>0</v>
      </c>
      <c r="P163" s="2"/>
    </row>
    <row r="164" spans="1:16">
      <c r="A164" s="2" t="s">
        <v>28</v>
      </c>
      <c r="B164" s="6" t="s">
        <v>61</v>
      </c>
      <c r="C164" s="2">
        <v>0.5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0.5</v>
      </c>
      <c r="M164" s="2">
        <v>0</v>
      </c>
      <c r="N164" s="2">
        <v>0</v>
      </c>
      <c r="O164" s="2">
        <v>0</v>
      </c>
      <c r="P164" s="2"/>
    </row>
    <row r="165" spans="1:16">
      <c r="A165" s="2" t="s">
        <v>30</v>
      </c>
      <c r="B165" s="7" t="s">
        <v>54</v>
      </c>
      <c r="C165" s="2">
        <v>0.5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0.5</v>
      </c>
      <c r="M165" s="2">
        <v>0</v>
      </c>
      <c r="N165" s="2">
        <v>0</v>
      </c>
      <c r="O165" s="2">
        <v>0</v>
      </c>
      <c r="P165" s="1"/>
    </row>
    <row r="166" spans="1:16">
      <c r="A166" s="2" t="s">
        <v>67</v>
      </c>
      <c r="B166" s="6" t="s">
        <v>70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0.5</v>
      </c>
      <c r="L166" s="2">
        <v>0</v>
      </c>
      <c r="M166" s="2">
        <v>0.5</v>
      </c>
      <c r="N166" s="2">
        <v>0</v>
      </c>
      <c r="O166" s="9">
        <v>0</v>
      </c>
    </row>
    <row r="167" spans="1:16">
      <c r="A167" s="2" t="s">
        <v>26</v>
      </c>
      <c r="B167" s="6" t="s">
        <v>51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0.5</v>
      </c>
      <c r="L167" s="2">
        <v>0</v>
      </c>
      <c r="M167" s="2">
        <v>0.5</v>
      </c>
      <c r="N167" s="2">
        <v>0</v>
      </c>
      <c r="O167" s="9">
        <v>0</v>
      </c>
      <c r="P167" s="9"/>
    </row>
    <row r="168" spans="1:16">
      <c r="A168" s="2" t="s">
        <v>44</v>
      </c>
      <c r="B168" s="6" t="s">
        <v>50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0.5</v>
      </c>
      <c r="L168" s="2">
        <v>0</v>
      </c>
      <c r="M168" s="2">
        <v>0.5</v>
      </c>
      <c r="N168" s="2">
        <v>0</v>
      </c>
      <c r="O168" s="9">
        <v>0</v>
      </c>
    </row>
    <row r="169" spans="1:16">
      <c r="A169" s="2" t="s">
        <v>24</v>
      </c>
      <c r="B169" s="2" t="s">
        <v>52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1</v>
      </c>
      <c r="O169" s="1">
        <v>0</v>
      </c>
    </row>
    <row r="170" spans="1:16">
      <c r="A170" s="2" t="s">
        <v>23</v>
      </c>
      <c r="B170" s="6" t="s">
        <v>49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1</v>
      </c>
      <c r="N170" s="2">
        <v>0</v>
      </c>
      <c r="O170" s="19">
        <v>0</v>
      </c>
      <c r="P170" s="1"/>
    </row>
    <row r="171" spans="1:16">
      <c r="A171" s="2" t="s">
        <v>29</v>
      </c>
      <c r="B171" s="6" t="s">
        <v>58</v>
      </c>
      <c r="C171" s="2">
        <v>1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/>
    </row>
    <row r="172" spans="1:16">
      <c r="A172" s="4">
        <v>21</v>
      </c>
      <c r="B172" s="21">
        <f>SUM(C172:K172)</f>
        <v>13.08</v>
      </c>
      <c r="C172" s="5">
        <f>SUM(C151:C171)</f>
        <v>2</v>
      </c>
      <c r="D172" s="5">
        <f t="shared" ref="D172:O172" si="6">SUM(D151:D171)</f>
        <v>3.2</v>
      </c>
      <c r="E172" s="5">
        <f t="shared" si="6"/>
        <v>1.2</v>
      </c>
      <c r="F172" s="5">
        <f t="shared" si="6"/>
        <v>0</v>
      </c>
      <c r="G172" s="5">
        <f t="shared" si="6"/>
        <v>0</v>
      </c>
      <c r="H172" s="5">
        <f t="shared" si="6"/>
        <v>0</v>
      </c>
      <c r="I172" s="5">
        <f t="shared" si="6"/>
        <v>0</v>
      </c>
      <c r="J172" s="5">
        <f t="shared" si="6"/>
        <v>0.99</v>
      </c>
      <c r="K172" s="5">
        <f t="shared" si="6"/>
        <v>5.6899999999999995</v>
      </c>
      <c r="L172" s="5">
        <f t="shared" si="6"/>
        <v>2.2000000000000002</v>
      </c>
      <c r="M172" s="5">
        <f t="shared" si="6"/>
        <v>3.6900000000000004</v>
      </c>
      <c r="N172" s="5">
        <f t="shared" si="6"/>
        <v>1</v>
      </c>
      <c r="O172" s="5">
        <f t="shared" si="6"/>
        <v>0</v>
      </c>
      <c r="P172" s="20"/>
    </row>
    <row r="174" spans="1:16">
      <c r="A174" s="2" t="s">
        <v>17</v>
      </c>
      <c r="B174" s="3" t="s">
        <v>91</v>
      </c>
    </row>
    <row r="175" spans="1:16">
      <c r="A175" s="2" t="s">
        <v>165</v>
      </c>
      <c r="B175" s="3" t="s">
        <v>174</v>
      </c>
      <c r="C175" s="2" t="s">
        <v>131</v>
      </c>
      <c r="D175" s="2"/>
      <c r="E175" s="2"/>
      <c r="F175" s="2"/>
      <c r="G175" s="2"/>
      <c r="H175" s="2"/>
      <c r="I175" s="2"/>
      <c r="J175" s="2"/>
      <c r="K175" s="2"/>
      <c r="L175" s="2" t="s">
        <v>132</v>
      </c>
      <c r="M175" s="2"/>
      <c r="N175" s="2"/>
      <c r="O175" s="10" t="s">
        <v>133</v>
      </c>
    </row>
    <row r="176" spans="1:16">
      <c r="A176" s="2" t="s">
        <v>19</v>
      </c>
      <c r="B176" s="2" t="s">
        <v>20</v>
      </c>
      <c r="C176" s="10" t="s">
        <v>134</v>
      </c>
      <c r="D176" s="10" t="s">
        <v>135</v>
      </c>
      <c r="E176" s="10" t="s">
        <v>136</v>
      </c>
      <c r="F176" s="10" t="s">
        <v>137</v>
      </c>
      <c r="G176" s="10" t="s">
        <v>138</v>
      </c>
      <c r="H176" s="10" t="s">
        <v>139</v>
      </c>
      <c r="I176" s="10" t="s">
        <v>140</v>
      </c>
      <c r="J176" s="10" t="s">
        <v>141</v>
      </c>
      <c r="K176" s="10" t="s">
        <v>142</v>
      </c>
      <c r="L176" s="10" t="s">
        <v>143</v>
      </c>
      <c r="M176" s="10" t="s">
        <v>144</v>
      </c>
      <c r="N176" s="10" t="s">
        <v>145</v>
      </c>
      <c r="O176" s="10" t="s">
        <v>146</v>
      </c>
      <c r="P176" s="2"/>
    </row>
    <row r="177" spans="1:16">
      <c r="A177" s="2" t="s">
        <v>35</v>
      </c>
      <c r="B177" s="6" t="s">
        <v>46</v>
      </c>
      <c r="C177" s="2">
        <v>0</v>
      </c>
      <c r="D177" s="2">
        <v>0.5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0.5</v>
      </c>
      <c r="M177" s="2">
        <v>0</v>
      </c>
      <c r="N177" s="2">
        <v>0</v>
      </c>
      <c r="O177" s="2">
        <v>0</v>
      </c>
      <c r="P177" s="2"/>
    </row>
    <row r="178" spans="1:16">
      <c r="A178" s="2" t="s">
        <v>119</v>
      </c>
      <c r="B178" s="6" t="s">
        <v>121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0.5</v>
      </c>
      <c r="K178" s="1">
        <v>0</v>
      </c>
      <c r="L178" s="1">
        <v>0</v>
      </c>
      <c r="M178" s="2">
        <v>0.5</v>
      </c>
      <c r="N178" s="1">
        <v>0</v>
      </c>
      <c r="O178" s="1">
        <v>0</v>
      </c>
      <c r="P178" s="1"/>
    </row>
    <row r="179" spans="1:16">
      <c r="A179" s="2" t="s">
        <v>34</v>
      </c>
      <c r="B179" s="7" t="s">
        <v>47</v>
      </c>
      <c r="C179" s="2">
        <v>0</v>
      </c>
      <c r="D179" s="2">
        <v>0.5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0.5</v>
      </c>
      <c r="M179" s="2">
        <v>0</v>
      </c>
      <c r="N179" s="2">
        <v>0</v>
      </c>
      <c r="O179" s="1">
        <v>0</v>
      </c>
      <c r="P179" s="1"/>
    </row>
    <row r="180" spans="1:16">
      <c r="A180" s="2" t="s">
        <v>22</v>
      </c>
      <c r="B180" s="2" t="s">
        <v>55</v>
      </c>
      <c r="C180" s="2">
        <v>0</v>
      </c>
      <c r="D180" s="2">
        <v>0</v>
      </c>
      <c r="E180" s="18">
        <v>0</v>
      </c>
      <c r="F180" s="2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0</v>
      </c>
      <c r="O180" s="1">
        <v>0</v>
      </c>
    </row>
    <row r="181" spans="1:16">
      <c r="A181" s="2" t="s">
        <v>27</v>
      </c>
      <c r="B181" s="2" t="s">
        <v>57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1</v>
      </c>
      <c r="L181" s="2">
        <v>0</v>
      </c>
      <c r="M181" s="2">
        <v>0</v>
      </c>
      <c r="N181" s="2">
        <v>0</v>
      </c>
      <c r="O181" s="1">
        <v>0</v>
      </c>
    </row>
    <row r="182" spans="1:16">
      <c r="A182" s="2" t="s">
        <v>68</v>
      </c>
      <c r="B182" s="1" t="s">
        <v>69</v>
      </c>
      <c r="C182" s="2">
        <v>0</v>
      </c>
      <c r="D182" s="2">
        <v>0.2</v>
      </c>
      <c r="E182" s="2">
        <v>0.2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0.2</v>
      </c>
      <c r="L182" s="2">
        <v>0.2</v>
      </c>
      <c r="M182" s="2">
        <v>0.2</v>
      </c>
      <c r="N182" s="2">
        <v>0</v>
      </c>
      <c r="O182" s="2">
        <v>0</v>
      </c>
      <c r="P182" s="1"/>
    </row>
    <row r="183" spans="1:16">
      <c r="A183" s="2" t="s">
        <v>115</v>
      </c>
      <c r="B183" s="13" t="s">
        <v>124</v>
      </c>
      <c r="C183" s="2">
        <v>0</v>
      </c>
      <c r="D183" s="2">
        <v>0</v>
      </c>
      <c r="E183" s="2">
        <v>0</v>
      </c>
      <c r="F183" s="2">
        <v>0</v>
      </c>
      <c r="G183" s="2">
        <v>1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/>
    </row>
    <row r="184" spans="1:16">
      <c r="A184" s="2" t="s">
        <v>25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  <c r="I184" s="2">
        <v>0</v>
      </c>
      <c r="J184" s="2">
        <v>0</v>
      </c>
      <c r="K184" s="2">
        <v>1</v>
      </c>
      <c r="L184" s="2">
        <v>0</v>
      </c>
      <c r="M184" s="2">
        <v>0</v>
      </c>
      <c r="N184" s="2">
        <v>0</v>
      </c>
      <c r="O184" s="1">
        <v>0</v>
      </c>
    </row>
    <row r="185" spans="1:16">
      <c r="A185" s="2" t="s">
        <v>28</v>
      </c>
      <c r="B185" s="6" t="s">
        <v>61</v>
      </c>
      <c r="C185" s="2">
        <v>0.5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0.5</v>
      </c>
      <c r="M185" s="2">
        <v>0</v>
      </c>
      <c r="N185" s="2">
        <v>0</v>
      </c>
      <c r="O185" s="2">
        <v>0</v>
      </c>
      <c r="P185" s="2"/>
    </row>
    <row r="186" spans="1:16">
      <c r="A186" s="2" t="s">
        <v>30</v>
      </c>
      <c r="B186" s="7" t="s">
        <v>54</v>
      </c>
      <c r="C186" s="2">
        <v>0.5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0.5</v>
      </c>
      <c r="M186" s="2">
        <v>0</v>
      </c>
      <c r="N186" s="2">
        <v>0</v>
      </c>
      <c r="O186" s="2">
        <v>0</v>
      </c>
      <c r="P186" s="1"/>
    </row>
    <row r="187" spans="1:16">
      <c r="A187" s="2" t="s">
        <v>67</v>
      </c>
      <c r="B187" s="6" t="s">
        <v>70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0.5</v>
      </c>
      <c r="L187" s="2">
        <v>0</v>
      </c>
      <c r="M187" s="2">
        <v>0.5</v>
      </c>
      <c r="N187" s="2">
        <v>0</v>
      </c>
      <c r="O187" s="9">
        <v>0</v>
      </c>
    </row>
    <row r="188" spans="1:16">
      <c r="A188" s="2" t="s">
        <v>26</v>
      </c>
      <c r="B188" s="6" t="s">
        <v>51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0.5</v>
      </c>
      <c r="L188" s="2">
        <v>0</v>
      </c>
      <c r="M188" s="2">
        <v>0.5</v>
      </c>
      <c r="N188" s="2">
        <v>0</v>
      </c>
      <c r="O188" s="9">
        <v>0</v>
      </c>
      <c r="P188" s="9"/>
    </row>
    <row r="189" spans="1:16">
      <c r="A189" s="2" t="s">
        <v>24</v>
      </c>
      <c r="B189" s="2" t="s">
        <v>52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1</v>
      </c>
      <c r="O189" s="1">
        <v>0</v>
      </c>
    </row>
    <row r="190" spans="1:16">
      <c r="A190" s="2" t="s">
        <v>23</v>
      </c>
      <c r="B190" s="6" t="s">
        <v>49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1</v>
      </c>
      <c r="N190" s="2">
        <v>0</v>
      </c>
      <c r="O190" s="19">
        <v>0</v>
      </c>
      <c r="P190" s="1"/>
    </row>
    <row r="191" spans="1:16">
      <c r="A191" s="2" t="s">
        <v>29</v>
      </c>
      <c r="B191" s="6" t="s">
        <v>58</v>
      </c>
      <c r="C191" s="2">
        <v>1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/>
    </row>
    <row r="192" spans="1:16">
      <c r="A192" s="4">
        <v>15</v>
      </c>
      <c r="B192" s="21">
        <f>SUM(C192:K192)</f>
        <v>8.1000000000000014</v>
      </c>
      <c r="C192" s="5">
        <f>SUM(C177:C191)</f>
        <v>2</v>
      </c>
      <c r="D192" s="5">
        <f t="shared" ref="D192:O192" si="7">SUM(D177:D191)</f>
        <v>1.2</v>
      </c>
      <c r="E192" s="5">
        <f t="shared" si="7"/>
        <v>0.2</v>
      </c>
      <c r="F192" s="5">
        <f t="shared" si="7"/>
        <v>0</v>
      </c>
      <c r="G192" s="5">
        <f t="shared" si="7"/>
        <v>1</v>
      </c>
      <c r="H192" s="5">
        <f t="shared" si="7"/>
        <v>0</v>
      </c>
      <c r="I192" s="5">
        <f t="shared" si="7"/>
        <v>0</v>
      </c>
      <c r="J192" s="5">
        <f t="shared" si="7"/>
        <v>0.5</v>
      </c>
      <c r="K192" s="5">
        <f t="shared" si="7"/>
        <v>3.2</v>
      </c>
      <c r="L192" s="5">
        <f t="shared" si="7"/>
        <v>2.2000000000000002</v>
      </c>
      <c r="M192" s="5">
        <f t="shared" si="7"/>
        <v>2.7</v>
      </c>
      <c r="N192" s="5">
        <f t="shared" si="7"/>
        <v>1</v>
      </c>
      <c r="O192" s="5">
        <f t="shared" si="7"/>
        <v>0</v>
      </c>
      <c r="P192" s="20"/>
    </row>
    <row r="194" spans="1:16">
      <c r="A194" s="2" t="s">
        <v>17</v>
      </c>
      <c r="B194" s="3" t="s">
        <v>92</v>
      </c>
    </row>
    <row r="195" spans="1:16">
      <c r="A195" s="2" t="s">
        <v>165</v>
      </c>
      <c r="B195" s="3" t="s">
        <v>175</v>
      </c>
      <c r="C195" s="2" t="s">
        <v>131</v>
      </c>
      <c r="D195" s="2"/>
      <c r="E195" s="2"/>
      <c r="F195" s="2"/>
      <c r="G195" s="2"/>
      <c r="H195" s="2"/>
      <c r="I195" s="2"/>
      <c r="J195" s="2"/>
      <c r="K195" s="2"/>
      <c r="L195" s="2" t="s">
        <v>132</v>
      </c>
      <c r="M195" s="2"/>
      <c r="N195" s="2"/>
      <c r="O195" s="10" t="s">
        <v>133</v>
      </c>
    </row>
    <row r="196" spans="1:16">
      <c r="A196" s="2" t="s">
        <v>19</v>
      </c>
      <c r="B196" s="2" t="s">
        <v>20</v>
      </c>
      <c r="C196" s="10" t="s">
        <v>134</v>
      </c>
      <c r="D196" s="10" t="s">
        <v>135</v>
      </c>
      <c r="E196" s="10" t="s">
        <v>136</v>
      </c>
      <c r="F196" s="10" t="s">
        <v>137</v>
      </c>
      <c r="G196" s="10" t="s">
        <v>138</v>
      </c>
      <c r="H196" s="10" t="s">
        <v>139</v>
      </c>
      <c r="I196" s="10" t="s">
        <v>140</v>
      </c>
      <c r="J196" s="10" t="s">
        <v>141</v>
      </c>
      <c r="K196" s="10" t="s">
        <v>142</v>
      </c>
      <c r="L196" s="10" t="s">
        <v>143</v>
      </c>
      <c r="M196" s="10" t="s">
        <v>144</v>
      </c>
      <c r="N196" s="10" t="s">
        <v>145</v>
      </c>
      <c r="O196" s="10" t="s">
        <v>146</v>
      </c>
      <c r="P196" s="2"/>
    </row>
    <row r="197" spans="1:16">
      <c r="A197" s="2" t="s">
        <v>35</v>
      </c>
      <c r="B197" s="6" t="s">
        <v>46</v>
      </c>
      <c r="C197" s="2">
        <v>0</v>
      </c>
      <c r="D197" s="2">
        <v>0.5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0.5</v>
      </c>
      <c r="M197" s="2">
        <v>0</v>
      </c>
      <c r="N197" s="2">
        <v>0</v>
      </c>
      <c r="O197" s="2">
        <v>0</v>
      </c>
      <c r="P197" s="2"/>
    </row>
    <row r="198" spans="1:16">
      <c r="A198" s="2" t="s">
        <v>119</v>
      </c>
      <c r="B198" s="6" t="s">
        <v>121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0.5</v>
      </c>
      <c r="K198" s="1">
        <v>0</v>
      </c>
      <c r="L198" s="1">
        <v>0</v>
      </c>
      <c r="M198" s="2">
        <v>0.5</v>
      </c>
      <c r="N198" s="1">
        <v>0</v>
      </c>
      <c r="O198" s="1">
        <v>0</v>
      </c>
      <c r="P198" s="1"/>
    </row>
    <row r="199" spans="1:16">
      <c r="A199" s="2" t="s">
        <v>34</v>
      </c>
      <c r="B199" s="7" t="s">
        <v>47</v>
      </c>
      <c r="C199" s="2">
        <v>0</v>
      </c>
      <c r="D199" s="2">
        <v>0.5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0.5</v>
      </c>
      <c r="M199" s="2">
        <v>0</v>
      </c>
      <c r="N199" s="2">
        <v>0</v>
      </c>
      <c r="O199" s="1">
        <v>0</v>
      </c>
      <c r="P199" s="1"/>
    </row>
    <row r="200" spans="1:16">
      <c r="A200" s="2" t="s">
        <v>65</v>
      </c>
      <c r="B200" s="6" t="s">
        <v>71</v>
      </c>
      <c r="C200" s="2">
        <v>0</v>
      </c>
      <c r="D200" s="2">
        <v>1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/>
    </row>
    <row r="201" spans="1:16">
      <c r="A201" s="2" t="s">
        <v>68</v>
      </c>
      <c r="B201" s="1" t="s">
        <v>69</v>
      </c>
      <c r="C201" s="2">
        <v>0</v>
      </c>
      <c r="D201" s="2">
        <v>0.2</v>
      </c>
      <c r="E201" s="2">
        <v>0.2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0.2</v>
      </c>
      <c r="L201" s="2">
        <v>0.2</v>
      </c>
      <c r="M201" s="2">
        <v>0.2</v>
      </c>
      <c r="N201" s="2">
        <v>0</v>
      </c>
      <c r="O201" s="2">
        <v>0</v>
      </c>
      <c r="P201" s="1"/>
    </row>
    <row r="202" spans="1:16">
      <c r="A202" s="2" t="s">
        <v>25</v>
      </c>
      <c r="B202" s="2" t="s">
        <v>53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1</v>
      </c>
      <c r="L202" s="2">
        <v>0</v>
      </c>
      <c r="M202" s="2">
        <v>0</v>
      </c>
      <c r="N202" s="2">
        <v>0</v>
      </c>
      <c r="O202" s="1">
        <v>0</v>
      </c>
    </row>
    <row r="203" spans="1:16">
      <c r="A203" s="2" t="s">
        <v>75</v>
      </c>
      <c r="B203" s="10" t="s">
        <v>83</v>
      </c>
      <c r="C203" s="2">
        <v>0</v>
      </c>
      <c r="D203" s="2">
        <v>0.5</v>
      </c>
      <c r="E203" s="2">
        <v>0.5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1">
        <v>0</v>
      </c>
      <c r="P203" s="1"/>
    </row>
    <row r="204" spans="1:16">
      <c r="A204" s="2" t="s">
        <v>28</v>
      </c>
      <c r="B204" s="6" t="s">
        <v>61</v>
      </c>
      <c r="C204" s="2">
        <v>0.5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0.5</v>
      </c>
      <c r="M204" s="2">
        <v>0</v>
      </c>
      <c r="N204" s="2">
        <v>0</v>
      </c>
      <c r="O204" s="2">
        <v>0</v>
      </c>
      <c r="P204" s="2"/>
    </row>
    <row r="205" spans="1:16">
      <c r="A205" s="2" t="s">
        <v>30</v>
      </c>
      <c r="B205" s="7" t="s">
        <v>54</v>
      </c>
      <c r="C205" s="2">
        <v>0.5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0.5</v>
      </c>
      <c r="M205" s="2">
        <v>0</v>
      </c>
      <c r="N205" s="2">
        <v>0</v>
      </c>
      <c r="O205" s="2">
        <v>0</v>
      </c>
      <c r="P205" s="1"/>
    </row>
    <row r="206" spans="1:16">
      <c r="A206" s="2" t="s">
        <v>26</v>
      </c>
      <c r="B206" s="6" t="s">
        <v>51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0.5</v>
      </c>
      <c r="L206" s="2">
        <v>0</v>
      </c>
      <c r="M206" s="2">
        <v>0.5</v>
      </c>
      <c r="N206" s="2">
        <v>0</v>
      </c>
      <c r="O206" s="9">
        <v>0</v>
      </c>
      <c r="P206" s="9"/>
    </row>
    <row r="207" spans="1:16">
      <c r="A207" s="2" t="s">
        <v>24</v>
      </c>
      <c r="B207" s="2" t="s">
        <v>52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1</v>
      </c>
      <c r="O207" s="1">
        <v>0</v>
      </c>
    </row>
    <row r="208" spans="1:16">
      <c r="A208" s="2" t="s">
        <v>23</v>
      </c>
      <c r="B208" s="6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1</v>
      </c>
      <c r="N208" s="2">
        <v>0</v>
      </c>
      <c r="O208" s="19">
        <v>0</v>
      </c>
      <c r="P208" s="1"/>
    </row>
    <row r="209" spans="1:16">
      <c r="A209" s="2" t="s">
        <v>29</v>
      </c>
      <c r="B209" s="6" t="s">
        <v>58</v>
      </c>
      <c r="C209" s="2">
        <v>1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/>
    </row>
    <row r="210" spans="1:16">
      <c r="A210" s="4">
        <v>13</v>
      </c>
      <c r="B210" s="21">
        <f>SUM(C210:K210)</f>
        <v>7.6000000000000005</v>
      </c>
      <c r="C210" s="5">
        <f>SUM(C197:C209)</f>
        <v>2</v>
      </c>
      <c r="D210" s="5">
        <f t="shared" ref="D210:O210" si="8">SUM(D197:D209)</f>
        <v>2.7</v>
      </c>
      <c r="E210" s="5">
        <f t="shared" si="8"/>
        <v>0.7</v>
      </c>
      <c r="F210" s="5">
        <f t="shared" si="8"/>
        <v>0</v>
      </c>
      <c r="G210" s="5">
        <f t="shared" si="8"/>
        <v>0</v>
      </c>
      <c r="H210" s="5">
        <f t="shared" si="8"/>
        <v>0</v>
      </c>
      <c r="I210" s="5">
        <f t="shared" si="8"/>
        <v>0</v>
      </c>
      <c r="J210" s="5">
        <f t="shared" si="8"/>
        <v>0.5</v>
      </c>
      <c r="K210" s="5">
        <f t="shared" si="8"/>
        <v>1.7</v>
      </c>
      <c r="L210" s="5">
        <f t="shared" si="8"/>
        <v>2.2000000000000002</v>
      </c>
      <c r="M210" s="5">
        <f t="shared" si="8"/>
        <v>2.2000000000000002</v>
      </c>
      <c r="N210" s="5">
        <f t="shared" si="8"/>
        <v>1</v>
      </c>
      <c r="O210" s="5">
        <f t="shared" si="8"/>
        <v>0</v>
      </c>
      <c r="P210" s="20"/>
    </row>
    <row r="212" spans="1:16">
      <c r="A212" s="2" t="s">
        <v>17</v>
      </c>
      <c r="B212" s="3" t="s">
        <v>93</v>
      </c>
    </row>
    <row r="213" spans="1:16">
      <c r="A213" s="2" t="s">
        <v>165</v>
      </c>
      <c r="B213" s="3" t="s">
        <v>176</v>
      </c>
      <c r="C213" s="2" t="s">
        <v>131</v>
      </c>
      <c r="D213" s="2"/>
      <c r="E213" s="2"/>
      <c r="F213" s="2"/>
      <c r="G213" s="2"/>
      <c r="H213" s="2"/>
      <c r="I213" s="2"/>
      <c r="J213" s="2"/>
      <c r="K213" s="2"/>
      <c r="L213" s="2" t="s">
        <v>132</v>
      </c>
      <c r="M213" s="2"/>
      <c r="N213" s="2"/>
      <c r="O213" s="10" t="s">
        <v>133</v>
      </c>
    </row>
    <row r="214" spans="1:16">
      <c r="A214" s="2" t="s">
        <v>19</v>
      </c>
      <c r="B214" s="2" t="s">
        <v>20</v>
      </c>
      <c r="C214" s="10" t="s">
        <v>134</v>
      </c>
      <c r="D214" s="10" t="s">
        <v>135</v>
      </c>
      <c r="E214" s="10" t="s">
        <v>136</v>
      </c>
      <c r="F214" s="10" t="s">
        <v>137</v>
      </c>
      <c r="G214" s="10" t="s">
        <v>138</v>
      </c>
      <c r="H214" s="10" t="s">
        <v>139</v>
      </c>
      <c r="I214" s="10" t="s">
        <v>140</v>
      </c>
      <c r="J214" s="10" t="s">
        <v>141</v>
      </c>
      <c r="K214" s="10" t="s">
        <v>142</v>
      </c>
      <c r="L214" s="10" t="s">
        <v>143</v>
      </c>
      <c r="M214" s="10" t="s">
        <v>144</v>
      </c>
      <c r="N214" s="10" t="s">
        <v>145</v>
      </c>
      <c r="O214" s="10" t="s">
        <v>146</v>
      </c>
      <c r="P214" s="2"/>
    </row>
    <row r="215" spans="1:16">
      <c r="A215" s="2" t="s">
        <v>35</v>
      </c>
      <c r="B215" s="6" t="s">
        <v>46</v>
      </c>
      <c r="C215" s="2">
        <v>0</v>
      </c>
      <c r="D215" s="2">
        <v>0.5</v>
      </c>
      <c r="E215" s="2">
        <v>0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0.5</v>
      </c>
      <c r="M215" s="2">
        <v>0</v>
      </c>
      <c r="N215" s="2">
        <v>0</v>
      </c>
      <c r="O215" s="2">
        <v>0</v>
      </c>
      <c r="P215" s="2"/>
    </row>
    <row r="216" spans="1:16">
      <c r="A216" s="2" t="s">
        <v>119</v>
      </c>
      <c r="B216" s="6" t="s">
        <v>121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  <c r="I216" s="2">
        <v>0</v>
      </c>
      <c r="J216" s="2">
        <v>0.5</v>
      </c>
      <c r="K216" s="1">
        <v>0</v>
      </c>
      <c r="L216" s="1">
        <v>0</v>
      </c>
      <c r="M216" s="2">
        <v>0.5</v>
      </c>
      <c r="N216" s="1">
        <v>0</v>
      </c>
      <c r="O216" s="1">
        <v>0</v>
      </c>
      <c r="P216" s="1"/>
    </row>
    <row r="217" spans="1:16">
      <c r="A217" s="2" t="s">
        <v>34</v>
      </c>
      <c r="B217" s="7" t="s">
        <v>47</v>
      </c>
      <c r="C217" s="2">
        <v>0</v>
      </c>
      <c r="D217" s="2">
        <v>0.5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0.5</v>
      </c>
      <c r="M217" s="2">
        <v>0</v>
      </c>
      <c r="N217" s="2">
        <v>0</v>
      </c>
      <c r="O217" s="1">
        <v>0</v>
      </c>
      <c r="P217" s="1"/>
    </row>
    <row r="218" spans="1:16">
      <c r="A218" s="2" t="s">
        <v>27</v>
      </c>
      <c r="B218" s="2" t="s">
        <v>57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1</v>
      </c>
      <c r="L218" s="2">
        <v>0</v>
      </c>
      <c r="M218" s="2">
        <v>0</v>
      </c>
      <c r="N218" s="2">
        <v>0</v>
      </c>
      <c r="O218" s="1">
        <v>0</v>
      </c>
    </row>
    <row r="219" spans="1:16">
      <c r="A219" s="2" t="s">
        <v>68</v>
      </c>
      <c r="B219" s="1" t="s">
        <v>69</v>
      </c>
      <c r="C219" s="2">
        <v>0</v>
      </c>
      <c r="D219" s="2">
        <v>0.2</v>
      </c>
      <c r="E219" s="2">
        <v>0.2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0.2</v>
      </c>
      <c r="L219" s="2">
        <v>0.2</v>
      </c>
      <c r="M219" s="2">
        <v>0.2</v>
      </c>
      <c r="N219" s="2">
        <v>0</v>
      </c>
      <c r="O219" s="2">
        <v>0</v>
      </c>
      <c r="P219" s="1"/>
    </row>
    <row r="220" spans="1:16">
      <c r="A220" s="2" t="s">
        <v>25</v>
      </c>
      <c r="B220" s="2" t="s">
        <v>53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1</v>
      </c>
      <c r="L220" s="2">
        <v>0</v>
      </c>
      <c r="M220" s="2">
        <v>0</v>
      </c>
      <c r="N220" s="2">
        <v>0</v>
      </c>
      <c r="O220" s="1">
        <v>0</v>
      </c>
    </row>
    <row r="221" spans="1:16">
      <c r="A221" s="2" t="s">
        <v>28</v>
      </c>
      <c r="B221" s="6" t="s">
        <v>61</v>
      </c>
      <c r="C221" s="2">
        <v>0.5</v>
      </c>
      <c r="D221" s="2">
        <v>0</v>
      </c>
      <c r="E221" s="2">
        <v>0</v>
      </c>
      <c r="F221" s="2">
        <v>0</v>
      </c>
      <c r="G221" s="2">
        <v>0</v>
      </c>
      <c r="H221" s="2">
        <v>0</v>
      </c>
      <c r="I221" s="2">
        <v>0</v>
      </c>
      <c r="J221" s="2">
        <v>0</v>
      </c>
      <c r="K221" s="2">
        <v>0</v>
      </c>
      <c r="L221" s="2">
        <v>0.5</v>
      </c>
      <c r="M221" s="2">
        <v>0</v>
      </c>
      <c r="N221" s="2">
        <v>0</v>
      </c>
      <c r="O221" s="2">
        <v>0</v>
      </c>
      <c r="P221" s="2"/>
    </row>
    <row r="222" spans="1:16">
      <c r="A222" s="2" t="s">
        <v>30</v>
      </c>
      <c r="B222" s="7" t="s">
        <v>54</v>
      </c>
      <c r="C222" s="2">
        <v>0.5</v>
      </c>
      <c r="D222" s="2">
        <v>0</v>
      </c>
      <c r="E222" s="2">
        <v>0</v>
      </c>
      <c r="F222" s="2">
        <v>0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0.5</v>
      </c>
      <c r="M222" s="2">
        <v>0</v>
      </c>
      <c r="N222" s="2">
        <v>0</v>
      </c>
      <c r="O222" s="2">
        <v>0</v>
      </c>
      <c r="P222" s="1"/>
    </row>
    <row r="223" spans="1:16">
      <c r="A223" s="2" t="s">
        <v>26</v>
      </c>
      <c r="B223" s="6" t="s">
        <v>51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0.5</v>
      </c>
      <c r="L223" s="2">
        <v>0</v>
      </c>
      <c r="M223" s="2">
        <v>0.5</v>
      </c>
      <c r="N223" s="2">
        <v>0</v>
      </c>
      <c r="O223" s="9">
        <v>0</v>
      </c>
      <c r="P223" s="9"/>
    </row>
    <row r="224" spans="1:16">
      <c r="A224" s="2" t="s">
        <v>32</v>
      </c>
      <c r="B224" s="10" t="s">
        <v>125</v>
      </c>
      <c r="C224" s="2">
        <v>0</v>
      </c>
      <c r="D224" s="2">
        <v>0.5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0.5</v>
      </c>
      <c r="M224" s="2">
        <v>0</v>
      </c>
      <c r="N224" s="2">
        <v>0</v>
      </c>
      <c r="O224" s="2">
        <v>0</v>
      </c>
      <c r="P224" s="1"/>
    </row>
    <row r="225" spans="1:16">
      <c r="A225" s="2" t="s">
        <v>23</v>
      </c>
      <c r="B225" s="6" t="s">
        <v>49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1</v>
      </c>
      <c r="N225" s="2">
        <v>0</v>
      </c>
      <c r="O225" s="19">
        <v>0</v>
      </c>
      <c r="P225" s="1"/>
    </row>
    <row r="226" spans="1:16">
      <c r="A226" s="2" t="s">
        <v>29</v>
      </c>
      <c r="B226" s="6" t="s">
        <v>58</v>
      </c>
      <c r="C226" s="2">
        <v>1</v>
      </c>
      <c r="D226" s="2">
        <v>0</v>
      </c>
      <c r="E226" s="2">
        <v>0</v>
      </c>
      <c r="F226" s="2">
        <v>0</v>
      </c>
      <c r="G226" s="2">
        <v>0</v>
      </c>
      <c r="H226" s="2">
        <v>0</v>
      </c>
      <c r="I226" s="2">
        <v>0</v>
      </c>
      <c r="J226" s="2">
        <v>0</v>
      </c>
      <c r="K226" s="2">
        <v>0</v>
      </c>
      <c r="L226" s="2">
        <v>0</v>
      </c>
      <c r="M226" s="2">
        <v>0</v>
      </c>
      <c r="N226" s="2">
        <v>0</v>
      </c>
      <c r="O226" s="2">
        <v>0</v>
      </c>
      <c r="P226" s="2"/>
    </row>
    <row r="227" spans="1:16">
      <c r="A227" s="4">
        <v>12</v>
      </c>
      <c r="B227" s="21">
        <f>SUM(C227:K227)</f>
        <v>7.1000000000000005</v>
      </c>
      <c r="C227" s="5">
        <f>SUM(C215:C226)</f>
        <v>2</v>
      </c>
      <c r="D227" s="5">
        <f t="shared" ref="D227:O227" si="9">SUM(D215:D226)</f>
        <v>1.7</v>
      </c>
      <c r="E227" s="5">
        <f t="shared" si="9"/>
        <v>0.2</v>
      </c>
      <c r="F227" s="5">
        <f t="shared" si="9"/>
        <v>0</v>
      </c>
      <c r="G227" s="5">
        <f t="shared" si="9"/>
        <v>0</v>
      </c>
      <c r="H227" s="5">
        <f t="shared" si="9"/>
        <v>0</v>
      </c>
      <c r="I227" s="5">
        <f t="shared" si="9"/>
        <v>0</v>
      </c>
      <c r="J227" s="5">
        <f t="shared" si="9"/>
        <v>0.5</v>
      </c>
      <c r="K227" s="5">
        <f t="shared" si="9"/>
        <v>2.7</v>
      </c>
      <c r="L227" s="5">
        <f t="shared" si="9"/>
        <v>2.7</v>
      </c>
      <c r="M227" s="5">
        <f t="shared" si="9"/>
        <v>2.2000000000000002</v>
      </c>
      <c r="N227" s="5">
        <f t="shared" si="9"/>
        <v>0</v>
      </c>
      <c r="O227" s="5">
        <f t="shared" si="9"/>
        <v>0</v>
      </c>
      <c r="P227" s="20"/>
    </row>
    <row r="229" spans="1:16">
      <c r="A229" s="2" t="s">
        <v>17</v>
      </c>
      <c r="B229" s="3" t="s">
        <v>94</v>
      </c>
    </row>
    <row r="230" spans="1:16">
      <c r="A230" s="2" t="s">
        <v>165</v>
      </c>
      <c r="B230" s="3" t="s">
        <v>177</v>
      </c>
      <c r="C230" s="2" t="s">
        <v>131</v>
      </c>
      <c r="D230" s="2"/>
      <c r="E230" s="2"/>
      <c r="F230" s="2"/>
      <c r="G230" s="2"/>
      <c r="H230" s="2"/>
      <c r="I230" s="2"/>
      <c r="J230" s="2"/>
      <c r="K230" s="2"/>
      <c r="L230" s="2" t="s">
        <v>132</v>
      </c>
      <c r="M230" s="2"/>
      <c r="N230" s="2"/>
      <c r="O230" s="10" t="s">
        <v>133</v>
      </c>
    </row>
    <row r="231" spans="1:16">
      <c r="A231" s="2" t="s">
        <v>19</v>
      </c>
      <c r="B231" s="2" t="s">
        <v>20</v>
      </c>
      <c r="C231" s="10" t="s">
        <v>134</v>
      </c>
      <c r="D231" s="10" t="s">
        <v>135</v>
      </c>
      <c r="E231" s="10" t="s">
        <v>136</v>
      </c>
      <c r="F231" s="10" t="s">
        <v>137</v>
      </c>
      <c r="G231" s="10" t="s">
        <v>138</v>
      </c>
      <c r="H231" s="10" t="s">
        <v>139</v>
      </c>
      <c r="I231" s="10" t="s">
        <v>140</v>
      </c>
      <c r="J231" s="10" t="s">
        <v>141</v>
      </c>
      <c r="K231" s="10" t="s">
        <v>142</v>
      </c>
      <c r="L231" s="10" t="s">
        <v>143</v>
      </c>
      <c r="M231" s="10" t="s">
        <v>144</v>
      </c>
      <c r="N231" s="10" t="s">
        <v>145</v>
      </c>
      <c r="O231" s="10" t="s">
        <v>146</v>
      </c>
      <c r="P231" s="2"/>
    </row>
    <row r="232" spans="1:16">
      <c r="A232" s="2" t="s">
        <v>35</v>
      </c>
      <c r="B232" s="6" t="s">
        <v>46</v>
      </c>
      <c r="C232" s="2">
        <v>0</v>
      </c>
      <c r="D232" s="2">
        <v>0.5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0.5</v>
      </c>
      <c r="M232" s="2">
        <v>0</v>
      </c>
      <c r="N232" s="2">
        <v>0</v>
      </c>
      <c r="O232" s="2">
        <v>0</v>
      </c>
      <c r="P232" s="2"/>
    </row>
    <row r="233" spans="1:16">
      <c r="A233" s="2" t="s">
        <v>119</v>
      </c>
      <c r="B233" s="6" t="s">
        <v>121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0.5</v>
      </c>
      <c r="K233" s="1">
        <v>0</v>
      </c>
      <c r="L233" s="1">
        <v>0</v>
      </c>
      <c r="M233" s="2">
        <v>0.5</v>
      </c>
      <c r="N233" s="1">
        <v>0</v>
      </c>
      <c r="O233" s="1">
        <v>0</v>
      </c>
      <c r="P233" s="1"/>
    </row>
    <row r="234" spans="1:16">
      <c r="A234" s="2" t="s">
        <v>34</v>
      </c>
      <c r="B234" s="7" t="s">
        <v>47</v>
      </c>
      <c r="C234" s="2">
        <v>0</v>
      </c>
      <c r="D234" s="2">
        <v>0.5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0.5</v>
      </c>
      <c r="M234" s="2">
        <v>0</v>
      </c>
      <c r="N234" s="2">
        <v>0</v>
      </c>
      <c r="O234" s="1">
        <v>0</v>
      </c>
      <c r="P234" s="1"/>
    </row>
    <row r="235" spans="1:16">
      <c r="A235" s="2" t="s">
        <v>22</v>
      </c>
      <c r="B235" s="2" t="s">
        <v>55</v>
      </c>
      <c r="C235" s="2">
        <v>0</v>
      </c>
      <c r="D235" s="2">
        <v>0</v>
      </c>
      <c r="E235" s="18">
        <v>0</v>
      </c>
      <c r="F235" s="2">
        <v>0</v>
      </c>
      <c r="G235" s="1">
        <v>0</v>
      </c>
      <c r="H235" s="1">
        <v>0</v>
      </c>
      <c r="I235" s="1">
        <v>0</v>
      </c>
      <c r="J235" s="1">
        <v>0</v>
      </c>
      <c r="K235" s="1">
        <v>0</v>
      </c>
      <c r="L235" s="1">
        <v>0</v>
      </c>
      <c r="M235" s="1">
        <v>0</v>
      </c>
      <c r="N235" s="1">
        <v>0</v>
      </c>
      <c r="O235" s="1">
        <v>0</v>
      </c>
    </row>
    <row r="236" spans="1:16">
      <c r="A236" s="2" t="s">
        <v>65</v>
      </c>
      <c r="B236" s="6" t="s">
        <v>71</v>
      </c>
      <c r="C236" s="2">
        <v>0</v>
      </c>
      <c r="D236" s="2">
        <v>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0</v>
      </c>
      <c r="O236" s="2">
        <v>0</v>
      </c>
      <c r="P236" s="2"/>
    </row>
    <row r="237" spans="1:16">
      <c r="A237" s="2" t="s">
        <v>27</v>
      </c>
      <c r="B237" s="2" t="s">
        <v>57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1</v>
      </c>
      <c r="L237" s="2">
        <v>0</v>
      </c>
      <c r="M237" s="2">
        <v>0</v>
      </c>
      <c r="N237" s="2">
        <v>0</v>
      </c>
      <c r="O237" s="1">
        <v>0</v>
      </c>
    </row>
    <row r="238" spans="1:16">
      <c r="A238" s="2" t="s">
        <v>68</v>
      </c>
      <c r="B238" s="1" t="s">
        <v>69</v>
      </c>
      <c r="C238" s="2">
        <v>0</v>
      </c>
      <c r="D238" s="2">
        <v>0.2</v>
      </c>
      <c r="E238" s="2">
        <v>0.2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0.2</v>
      </c>
      <c r="L238" s="2">
        <v>0.2</v>
      </c>
      <c r="M238" s="2">
        <v>0.2</v>
      </c>
      <c r="N238" s="2">
        <v>0</v>
      </c>
      <c r="O238" s="2">
        <v>0</v>
      </c>
      <c r="P238" s="1"/>
    </row>
    <row r="239" spans="1:16">
      <c r="A239" s="2" t="s">
        <v>25</v>
      </c>
      <c r="B239" s="2" t="s">
        <v>53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1</v>
      </c>
      <c r="L239" s="2">
        <v>0</v>
      </c>
      <c r="M239" s="2">
        <v>0</v>
      </c>
      <c r="N239" s="2">
        <v>0</v>
      </c>
      <c r="O239" s="1">
        <v>0</v>
      </c>
    </row>
    <row r="240" spans="1:16">
      <c r="A240" s="2" t="s">
        <v>75</v>
      </c>
      <c r="B240" s="10" t="s">
        <v>83</v>
      </c>
      <c r="C240" s="2">
        <v>0</v>
      </c>
      <c r="D240" s="2">
        <v>0.5</v>
      </c>
      <c r="E240" s="2">
        <v>0.5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1">
        <v>0</v>
      </c>
      <c r="P240" s="1"/>
    </row>
    <row r="241" spans="1:16">
      <c r="A241" s="2" t="s">
        <v>74</v>
      </c>
      <c r="B241" s="2" t="s">
        <v>84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1</v>
      </c>
      <c r="L241" s="2">
        <v>0</v>
      </c>
      <c r="M241" s="2">
        <v>0</v>
      </c>
      <c r="N241" s="2">
        <v>0</v>
      </c>
      <c r="O241" s="2">
        <v>0</v>
      </c>
      <c r="P241" s="2"/>
    </row>
    <row r="242" spans="1:16">
      <c r="A242" s="2" t="s">
        <v>28</v>
      </c>
      <c r="B242" s="6" t="s">
        <v>61</v>
      </c>
      <c r="C242" s="2">
        <v>0.5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0.5</v>
      </c>
      <c r="M242" s="2">
        <v>0</v>
      </c>
      <c r="N242" s="2">
        <v>0</v>
      </c>
      <c r="O242" s="2">
        <v>0</v>
      </c>
      <c r="P242" s="2"/>
    </row>
    <row r="243" spans="1:16">
      <c r="A243" s="2" t="s">
        <v>30</v>
      </c>
      <c r="B243" s="7" t="s">
        <v>54</v>
      </c>
      <c r="C243" s="2">
        <v>0.5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0.5</v>
      </c>
      <c r="M243" s="2">
        <v>0</v>
      </c>
      <c r="N243" s="2">
        <v>0</v>
      </c>
      <c r="O243" s="2">
        <v>0</v>
      </c>
      <c r="P243" s="1"/>
    </row>
    <row r="244" spans="1:16">
      <c r="A244" s="2" t="s">
        <v>67</v>
      </c>
      <c r="B244" s="6" t="s">
        <v>70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0.5</v>
      </c>
      <c r="L244" s="2">
        <v>0</v>
      </c>
      <c r="M244" s="2">
        <v>0.5</v>
      </c>
      <c r="N244" s="2">
        <v>0</v>
      </c>
      <c r="O244" s="9">
        <v>0</v>
      </c>
    </row>
    <row r="245" spans="1:16">
      <c r="A245" s="2" t="s">
        <v>26</v>
      </c>
      <c r="B245" s="6" t="s">
        <v>51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0.5</v>
      </c>
      <c r="L245" s="2">
        <v>0</v>
      </c>
      <c r="M245" s="2">
        <v>0.5</v>
      </c>
      <c r="N245" s="2">
        <v>0</v>
      </c>
      <c r="O245" s="9">
        <v>0</v>
      </c>
      <c r="P245" s="9"/>
    </row>
    <row r="246" spans="1:16">
      <c r="A246" s="2" t="s">
        <v>23</v>
      </c>
      <c r="B246" s="6" t="s">
        <v>49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1</v>
      </c>
      <c r="N246" s="2">
        <v>0</v>
      </c>
      <c r="O246" s="19">
        <v>0</v>
      </c>
      <c r="P246" s="1"/>
    </row>
    <row r="247" spans="1:16">
      <c r="A247" s="2" t="s">
        <v>29</v>
      </c>
      <c r="B247" s="6" t="s">
        <v>58</v>
      </c>
      <c r="C247" s="2">
        <v>1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0</v>
      </c>
      <c r="N247" s="2">
        <v>0</v>
      </c>
      <c r="O247" s="2">
        <v>0</v>
      </c>
      <c r="P247" s="2"/>
    </row>
    <row r="248" spans="1:16">
      <c r="A248" s="4">
        <v>16</v>
      </c>
      <c r="B248" s="21">
        <f>SUM(C248:K248)</f>
        <v>10.100000000000001</v>
      </c>
      <c r="C248" s="5">
        <f>SUM(C232:C247)</f>
        <v>2</v>
      </c>
      <c r="D248" s="5">
        <f t="shared" ref="D248:O248" si="10">SUM(D232:D247)</f>
        <v>2.7</v>
      </c>
      <c r="E248" s="5">
        <f t="shared" si="10"/>
        <v>0.7</v>
      </c>
      <c r="F248" s="5">
        <f t="shared" si="10"/>
        <v>0</v>
      </c>
      <c r="G248" s="5">
        <f t="shared" si="10"/>
        <v>0</v>
      </c>
      <c r="H248" s="5">
        <f t="shared" si="10"/>
        <v>0</v>
      </c>
      <c r="I248" s="5">
        <f t="shared" si="10"/>
        <v>0</v>
      </c>
      <c r="J248" s="5">
        <f t="shared" si="10"/>
        <v>0.5</v>
      </c>
      <c r="K248" s="5">
        <f t="shared" si="10"/>
        <v>4.2</v>
      </c>
      <c r="L248" s="5">
        <f t="shared" si="10"/>
        <v>2.2000000000000002</v>
      </c>
      <c r="M248" s="5">
        <f t="shared" si="10"/>
        <v>2.7</v>
      </c>
      <c r="N248" s="5">
        <f t="shared" si="10"/>
        <v>0</v>
      </c>
      <c r="O248" s="5">
        <f t="shared" si="10"/>
        <v>0</v>
      </c>
      <c r="P248" s="20"/>
    </row>
    <row r="250" spans="1:16">
      <c r="A250" s="2" t="s">
        <v>17</v>
      </c>
      <c r="B250" s="3" t="s">
        <v>95</v>
      </c>
    </row>
    <row r="251" spans="1:16">
      <c r="A251" s="2" t="s">
        <v>165</v>
      </c>
      <c r="B251" s="3" t="s">
        <v>178</v>
      </c>
      <c r="C251" s="2" t="s">
        <v>131</v>
      </c>
      <c r="D251" s="2"/>
      <c r="E251" s="2"/>
      <c r="F251" s="2"/>
      <c r="G251" s="2"/>
      <c r="H251" s="2"/>
      <c r="I251" s="2"/>
      <c r="J251" s="2"/>
      <c r="K251" s="2"/>
      <c r="L251" s="2" t="s">
        <v>132</v>
      </c>
      <c r="M251" s="2"/>
      <c r="N251" s="2"/>
      <c r="O251" s="10" t="s">
        <v>133</v>
      </c>
    </row>
    <row r="252" spans="1:16">
      <c r="A252" s="2" t="s">
        <v>19</v>
      </c>
      <c r="B252" s="2" t="s">
        <v>20</v>
      </c>
      <c r="C252" s="10" t="s">
        <v>134</v>
      </c>
      <c r="D252" s="10" t="s">
        <v>135</v>
      </c>
      <c r="E252" s="10" t="s">
        <v>136</v>
      </c>
      <c r="F252" s="10" t="s">
        <v>137</v>
      </c>
      <c r="G252" s="10" t="s">
        <v>138</v>
      </c>
      <c r="H252" s="10" t="s">
        <v>139</v>
      </c>
      <c r="I252" s="10" t="s">
        <v>140</v>
      </c>
      <c r="J252" s="10" t="s">
        <v>141</v>
      </c>
      <c r="K252" s="10" t="s">
        <v>142</v>
      </c>
      <c r="L252" s="10" t="s">
        <v>143</v>
      </c>
      <c r="M252" s="10" t="s">
        <v>144</v>
      </c>
      <c r="N252" s="10" t="s">
        <v>145</v>
      </c>
      <c r="O252" s="10" t="s">
        <v>146</v>
      </c>
      <c r="P252" s="2"/>
    </row>
    <row r="253" spans="1:16">
      <c r="A253" s="2" t="s">
        <v>35</v>
      </c>
      <c r="B253" s="6" t="s">
        <v>46</v>
      </c>
      <c r="C253" s="2">
        <v>0</v>
      </c>
      <c r="D253" s="2">
        <v>0.5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0.5</v>
      </c>
      <c r="M253" s="2">
        <v>0</v>
      </c>
      <c r="N253" s="2">
        <v>0</v>
      </c>
      <c r="O253" s="2">
        <v>0</v>
      </c>
      <c r="P253" s="2"/>
    </row>
    <row r="254" spans="1:16">
      <c r="A254" s="2" t="s">
        <v>119</v>
      </c>
      <c r="B254" s="6" t="s">
        <v>121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0.5</v>
      </c>
      <c r="K254" s="1">
        <v>0</v>
      </c>
      <c r="L254" s="1">
        <v>0</v>
      </c>
      <c r="M254" s="2">
        <v>0.5</v>
      </c>
      <c r="N254" s="1">
        <v>0</v>
      </c>
      <c r="O254" s="1">
        <v>0</v>
      </c>
      <c r="P254" s="1"/>
    </row>
    <row r="255" spans="1:16">
      <c r="A255" s="2" t="s">
        <v>34</v>
      </c>
      <c r="B255" s="7" t="s">
        <v>47</v>
      </c>
      <c r="C255" s="2">
        <v>0</v>
      </c>
      <c r="D255" s="2">
        <v>0.5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0.5</v>
      </c>
      <c r="M255" s="2">
        <v>0</v>
      </c>
      <c r="N255" s="2">
        <v>0</v>
      </c>
      <c r="O255" s="1">
        <v>0</v>
      </c>
      <c r="P255" s="1"/>
    </row>
    <row r="256" spans="1:16">
      <c r="A256" s="2" t="s">
        <v>36</v>
      </c>
      <c r="B256" s="7" t="s">
        <v>56</v>
      </c>
      <c r="C256" s="2">
        <v>0</v>
      </c>
      <c r="D256" s="2">
        <v>1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0</v>
      </c>
      <c r="O256" s="2">
        <v>0</v>
      </c>
      <c r="P256" s="2"/>
    </row>
    <row r="257" spans="1:16">
      <c r="A257" s="2" t="s">
        <v>27</v>
      </c>
      <c r="B257" s="2" t="s">
        <v>57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1</v>
      </c>
      <c r="L257" s="2">
        <v>0</v>
      </c>
      <c r="M257" s="2">
        <v>0</v>
      </c>
      <c r="N257" s="2">
        <v>0</v>
      </c>
      <c r="O257" s="1">
        <v>0</v>
      </c>
    </row>
    <row r="258" spans="1:16">
      <c r="A258" s="2" t="s">
        <v>68</v>
      </c>
      <c r="B258" s="1" t="s">
        <v>69</v>
      </c>
      <c r="C258" s="2">
        <v>0</v>
      </c>
      <c r="D258" s="2">
        <v>0.2</v>
      </c>
      <c r="E258" s="2">
        <v>0.2</v>
      </c>
      <c r="F258" s="2">
        <v>0</v>
      </c>
      <c r="G258" s="2">
        <v>0</v>
      </c>
      <c r="H258" s="2">
        <v>0</v>
      </c>
      <c r="I258" s="2">
        <v>0</v>
      </c>
      <c r="J258" s="2">
        <v>0</v>
      </c>
      <c r="K258" s="2">
        <v>0.2</v>
      </c>
      <c r="L258" s="2">
        <v>0.2</v>
      </c>
      <c r="M258" s="2">
        <v>0.2</v>
      </c>
      <c r="N258" s="2">
        <v>0</v>
      </c>
      <c r="O258" s="2">
        <v>0</v>
      </c>
      <c r="P258" s="1"/>
    </row>
    <row r="259" spans="1:16">
      <c r="A259" s="2" t="s">
        <v>112</v>
      </c>
      <c r="B259" s="6" t="s">
        <v>123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0.33</v>
      </c>
      <c r="K259" s="2">
        <v>0.33</v>
      </c>
      <c r="L259" s="2">
        <v>0</v>
      </c>
      <c r="M259" s="2">
        <v>0.33</v>
      </c>
      <c r="N259" s="2">
        <v>0</v>
      </c>
      <c r="O259" s="1">
        <v>0</v>
      </c>
    </row>
    <row r="260" spans="1:16">
      <c r="A260" s="2" t="s">
        <v>25</v>
      </c>
      <c r="B260" s="2" t="s">
        <v>53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1</v>
      </c>
      <c r="L260" s="2">
        <v>0</v>
      </c>
      <c r="M260" s="2">
        <v>0</v>
      </c>
      <c r="N260" s="2">
        <v>0</v>
      </c>
      <c r="O260" s="1">
        <v>0</v>
      </c>
    </row>
    <row r="261" spans="1:16">
      <c r="A261" s="2" t="s">
        <v>75</v>
      </c>
      <c r="B261" s="10" t="s">
        <v>83</v>
      </c>
      <c r="C261" s="2">
        <v>0</v>
      </c>
      <c r="D261" s="2">
        <v>0.5</v>
      </c>
      <c r="E261" s="2">
        <v>0.5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1">
        <v>0</v>
      </c>
      <c r="P261" s="1"/>
    </row>
    <row r="262" spans="1:16">
      <c r="A262" s="2" t="s">
        <v>28</v>
      </c>
      <c r="B262" s="6" t="s">
        <v>61</v>
      </c>
      <c r="C262" s="2">
        <v>0.5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0.5</v>
      </c>
      <c r="M262" s="2">
        <v>0</v>
      </c>
      <c r="N262" s="2">
        <v>0</v>
      </c>
      <c r="O262" s="2">
        <v>0</v>
      </c>
      <c r="P262" s="2"/>
    </row>
    <row r="263" spans="1:16">
      <c r="A263" s="2" t="s">
        <v>30</v>
      </c>
      <c r="B263" s="7" t="s">
        <v>54</v>
      </c>
      <c r="C263" s="2">
        <v>0.5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0.5</v>
      </c>
      <c r="M263" s="2">
        <v>0</v>
      </c>
      <c r="N263" s="2">
        <v>0</v>
      </c>
      <c r="O263" s="2">
        <v>0</v>
      </c>
      <c r="P263" s="1"/>
    </row>
    <row r="264" spans="1:16">
      <c r="A264" s="2" t="s">
        <v>26</v>
      </c>
      <c r="B264" s="6" t="s">
        <v>51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0.5</v>
      </c>
      <c r="L264" s="2">
        <v>0</v>
      </c>
      <c r="M264" s="2">
        <v>0.5</v>
      </c>
      <c r="N264" s="2">
        <v>0</v>
      </c>
      <c r="O264" s="9">
        <v>0</v>
      </c>
      <c r="P264" s="9"/>
    </row>
    <row r="265" spans="1:16">
      <c r="A265" s="2" t="s">
        <v>44</v>
      </c>
      <c r="B265" s="6" t="s">
        <v>50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  <c r="I265" s="2">
        <v>0</v>
      </c>
      <c r="J265" s="2">
        <v>0</v>
      </c>
      <c r="K265" s="2">
        <v>0.5</v>
      </c>
      <c r="L265" s="2">
        <v>0</v>
      </c>
      <c r="M265" s="2">
        <v>0.5</v>
      </c>
      <c r="N265" s="2">
        <v>0</v>
      </c>
      <c r="O265" s="9">
        <v>0</v>
      </c>
    </row>
    <row r="266" spans="1:16">
      <c r="A266" s="2" t="s">
        <v>23</v>
      </c>
      <c r="B266" s="6" t="s">
        <v>49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  <c r="I266" s="2">
        <v>0</v>
      </c>
      <c r="J266" s="2">
        <v>0</v>
      </c>
      <c r="K266" s="2">
        <v>0</v>
      </c>
      <c r="L266" s="2">
        <v>0</v>
      </c>
      <c r="M266" s="2">
        <v>1</v>
      </c>
      <c r="N266" s="2">
        <v>0</v>
      </c>
      <c r="O266" s="19">
        <v>0</v>
      </c>
      <c r="P266" s="1"/>
    </row>
    <row r="267" spans="1:16">
      <c r="A267" s="2" t="s">
        <v>29</v>
      </c>
      <c r="B267" s="6" t="s">
        <v>58</v>
      </c>
      <c r="C267" s="2">
        <v>1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  <c r="I267" s="2">
        <v>0</v>
      </c>
      <c r="J267" s="2">
        <v>0</v>
      </c>
      <c r="K267" s="2">
        <v>0</v>
      </c>
      <c r="L267" s="2">
        <v>0</v>
      </c>
      <c r="M267" s="2">
        <v>0</v>
      </c>
      <c r="N267" s="2">
        <v>0</v>
      </c>
      <c r="O267" s="2">
        <v>0</v>
      </c>
      <c r="P267" s="2"/>
    </row>
    <row r="268" spans="1:16">
      <c r="A268" s="4">
        <v>15</v>
      </c>
      <c r="B268" s="21">
        <f>SUM(C268:K268)</f>
        <v>9.7600000000000016</v>
      </c>
      <c r="C268" s="5">
        <f>SUM(C253:C267)</f>
        <v>2</v>
      </c>
      <c r="D268" s="5">
        <f t="shared" ref="D268:O268" si="11">SUM(D253:D267)</f>
        <v>2.7</v>
      </c>
      <c r="E268" s="5">
        <f t="shared" si="11"/>
        <v>0.7</v>
      </c>
      <c r="F268" s="5">
        <f t="shared" si="11"/>
        <v>0</v>
      </c>
      <c r="G268" s="5">
        <f t="shared" si="11"/>
        <v>0</v>
      </c>
      <c r="H268" s="5">
        <f t="shared" si="11"/>
        <v>0</v>
      </c>
      <c r="I268" s="5">
        <f t="shared" si="11"/>
        <v>0</v>
      </c>
      <c r="J268" s="5">
        <f t="shared" si="11"/>
        <v>0.83000000000000007</v>
      </c>
      <c r="K268" s="5">
        <f t="shared" si="11"/>
        <v>3.5300000000000002</v>
      </c>
      <c r="L268" s="5">
        <f t="shared" si="11"/>
        <v>2.2000000000000002</v>
      </c>
      <c r="M268" s="5">
        <f t="shared" si="11"/>
        <v>3.0300000000000002</v>
      </c>
      <c r="N268" s="5">
        <f t="shared" si="11"/>
        <v>0</v>
      </c>
      <c r="O268" s="5">
        <f t="shared" si="11"/>
        <v>0</v>
      </c>
      <c r="P268" s="20"/>
    </row>
    <row r="270" spans="1:16">
      <c r="A270" s="2" t="s">
        <v>17</v>
      </c>
      <c r="B270" s="3" t="s">
        <v>96</v>
      </c>
    </row>
    <row r="271" spans="1:16">
      <c r="A271" s="2" t="s">
        <v>165</v>
      </c>
      <c r="B271" s="3" t="s">
        <v>179</v>
      </c>
      <c r="C271" s="2" t="s">
        <v>131</v>
      </c>
      <c r="D271" s="2"/>
      <c r="E271" s="2"/>
      <c r="F271" s="2"/>
      <c r="G271" s="2"/>
      <c r="H271" s="2"/>
      <c r="I271" s="2"/>
      <c r="J271" s="2"/>
      <c r="K271" s="2"/>
      <c r="L271" s="2" t="s">
        <v>132</v>
      </c>
      <c r="M271" s="2"/>
      <c r="N271" s="2"/>
      <c r="O271" s="10" t="s">
        <v>133</v>
      </c>
    </row>
    <row r="272" spans="1:16">
      <c r="A272" s="2" t="s">
        <v>19</v>
      </c>
      <c r="B272" s="2" t="s">
        <v>20</v>
      </c>
      <c r="C272" s="10" t="s">
        <v>134</v>
      </c>
      <c r="D272" s="10" t="s">
        <v>135</v>
      </c>
      <c r="E272" s="10" t="s">
        <v>136</v>
      </c>
      <c r="F272" s="10" t="s">
        <v>137</v>
      </c>
      <c r="G272" s="10" t="s">
        <v>138</v>
      </c>
      <c r="H272" s="10" t="s">
        <v>139</v>
      </c>
      <c r="I272" s="10" t="s">
        <v>140</v>
      </c>
      <c r="J272" s="10" t="s">
        <v>141</v>
      </c>
      <c r="K272" s="10" t="s">
        <v>142</v>
      </c>
      <c r="L272" s="10" t="s">
        <v>143</v>
      </c>
      <c r="M272" s="10" t="s">
        <v>144</v>
      </c>
      <c r="N272" s="10" t="s">
        <v>145</v>
      </c>
      <c r="O272" s="10" t="s">
        <v>146</v>
      </c>
      <c r="P272" s="2"/>
    </row>
    <row r="273" spans="1:16">
      <c r="A273" s="2" t="s">
        <v>35</v>
      </c>
      <c r="B273" s="6" t="s">
        <v>46</v>
      </c>
      <c r="C273" s="2">
        <v>0</v>
      </c>
      <c r="D273" s="2">
        <v>0.5</v>
      </c>
      <c r="E273" s="2">
        <v>0</v>
      </c>
      <c r="F273" s="2">
        <v>0</v>
      </c>
      <c r="G273" s="2">
        <v>0</v>
      </c>
      <c r="H273" s="2">
        <v>0</v>
      </c>
      <c r="I273" s="2">
        <v>0</v>
      </c>
      <c r="J273" s="2">
        <v>0</v>
      </c>
      <c r="K273" s="2">
        <v>0</v>
      </c>
      <c r="L273" s="2">
        <v>0.5</v>
      </c>
      <c r="M273" s="2">
        <v>0</v>
      </c>
      <c r="N273" s="2">
        <v>0</v>
      </c>
      <c r="O273" s="2">
        <v>0</v>
      </c>
      <c r="P273" s="2"/>
    </row>
    <row r="274" spans="1:16">
      <c r="A274" s="2" t="s">
        <v>119</v>
      </c>
      <c r="B274" s="6" t="s">
        <v>121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  <c r="I274" s="2">
        <v>0</v>
      </c>
      <c r="J274" s="2">
        <v>0.5</v>
      </c>
      <c r="K274" s="1">
        <v>0</v>
      </c>
      <c r="L274" s="1">
        <v>0</v>
      </c>
      <c r="M274" s="2">
        <v>0.5</v>
      </c>
      <c r="N274" s="1">
        <v>0</v>
      </c>
      <c r="O274" s="1">
        <v>0</v>
      </c>
      <c r="P274" s="1"/>
    </row>
    <row r="275" spans="1:16">
      <c r="A275" s="2" t="s">
        <v>34</v>
      </c>
      <c r="B275" s="7" t="s">
        <v>47</v>
      </c>
      <c r="C275" s="2">
        <v>0</v>
      </c>
      <c r="D275" s="2">
        <v>0.5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0.5</v>
      </c>
      <c r="M275" s="2">
        <v>0</v>
      </c>
      <c r="N275" s="2">
        <v>0</v>
      </c>
      <c r="O275" s="1">
        <v>0</v>
      </c>
      <c r="P275" s="1"/>
    </row>
    <row r="276" spans="1:16">
      <c r="A276" s="2" t="s">
        <v>22</v>
      </c>
      <c r="B276" s="2" t="s">
        <v>55</v>
      </c>
      <c r="C276" s="2">
        <v>0</v>
      </c>
      <c r="D276" s="2">
        <v>0</v>
      </c>
      <c r="E276" s="18">
        <v>0</v>
      </c>
      <c r="F276" s="2">
        <v>0</v>
      </c>
      <c r="G276" s="1">
        <v>0</v>
      </c>
      <c r="H276" s="1">
        <v>0</v>
      </c>
      <c r="I276" s="1">
        <v>0</v>
      </c>
      <c r="J276" s="1">
        <v>0</v>
      </c>
      <c r="K276" s="1">
        <v>0</v>
      </c>
      <c r="L276" s="1">
        <v>0</v>
      </c>
      <c r="M276" s="1">
        <v>0</v>
      </c>
      <c r="N276" s="1">
        <v>0</v>
      </c>
      <c r="O276" s="1">
        <v>0</v>
      </c>
    </row>
    <row r="277" spans="1:16">
      <c r="A277" s="2" t="s">
        <v>68</v>
      </c>
      <c r="B277" s="1" t="s">
        <v>69</v>
      </c>
      <c r="C277" s="2">
        <v>0</v>
      </c>
      <c r="D277" s="2">
        <v>0.2</v>
      </c>
      <c r="E277" s="2">
        <v>0.2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0.2</v>
      </c>
      <c r="L277" s="2">
        <v>0.2</v>
      </c>
      <c r="M277" s="2">
        <v>0.2</v>
      </c>
      <c r="N277" s="2">
        <v>0</v>
      </c>
      <c r="O277" s="2">
        <v>0</v>
      </c>
      <c r="P277" s="1"/>
    </row>
    <row r="278" spans="1:16">
      <c r="A278" s="2" t="s">
        <v>33</v>
      </c>
      <c r="B278" s="7" t="s">
        <v>60</v>
      </c>
      <c r="C278" s="2">
        <v>0</v>
      </c>
      <c r="D278" s="2">
        <v>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/>
    </row>
    <row r="279" spans="1:16">
      <c r="A279" s="2" t="s">
        <v>75</v>
      </c>
      <c r="B279" s="10" t="s">
        <v>83</v>
      </c>
      <c r="C279" s="2">
        <v>0</v>
      </c>
      <c r="D279" s="2">
        <v>0.5</v>
      </c>
      <c r="E279" s="2">
        <v>0.5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1">
        <v>0</v>
      </c>
      <c r="P279" s="1"/>
    </row>
    <row r="280" spans="1:16">
      <c r="A280" s="2" t="s">
        <v>28</v>
      </c>
      <c r="B280" s="6" t="s">
        <v>61</v>
      </c>
      <c r="C280" s="2">
        <v>0.5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0.5</v>
      </c>
      <c r="M280" s="2">
        <v>0</v>
      </c>
      <c r="N280" s="2">
        <v>0</v>
      </c>
      <c r="O280" s="2">
        <v>0</v>
      </c>
      <c r="P280" s="2"/>
    </row>
    <row r="281" spans="1:16">
      <c r="A281" s="2" t="s">
        <v>30</v>
      </c>
      <c r="B281" s="7" t="s">
        <v>54</v>
      </c>
      <c r="C281" s="2">
        <v>0.5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0.5</v>
      </c>
      <c r="M281" s="2">
        <v>0</v>
      </c>
      <c r="N281" s="2">
        <v>0</v>
      </c>
      <c r="O281" s="2">
        <v>0</v>
      </c>
      <c r="P281" s="1"/>
    </row>
    <row r="282" spans="1:16">
      <c r="A282" s="2" t="s">
        <v>26</v>
      </c>
      <c r="B282" s="6" t="s">
        <v>51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0.5</v>
      </c>
      <c r="L282" s="2">
        <v>0</v>
      </c>
      <c r="M282" s="2">
        <v>0.5</v>
      </c>
      <c r="N282" s="2">
        <v>0</v>
      </c>
      <c r="O282" s="9">
        <v>0</v>
      </c>
      <c r="P282" s="9"/>
    </row>
    <row r="283" spans="1:16">
      <c r="A283" s="2" t="s">
        <v>23</v>
      </c>
      <c r="B283" s="6" t="s">
        <v>49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1</v>
      </c>
      <c r="N283" s="2">
        <v>0</v>
      </c>
      <c r="O283" s="19">
        <v>0</v>
      </c>
      <c r="P283" s="1"/>
    </row>
    <row r="284" spans="1:16">
      <c r="A284" s="2" t="s">
        <v>29</v>
      </c>
      <c r="B284" s="6" t="s">
        <v>58</v>
      </c>
      <c r="C284" s="2">
        <v>1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0</v>
      </c>
      <c r="O284" s="2">
        <v>0</v>
      </c>
      <c r="P284" s="2"/>
    </row>
    <row r="285" spans="1:16">
      <c r="A285" s="4">
        <v>12</v>
      </c>
      <c r="B285" s="21">
        <f>SUM(C285:K285)</f>
        <v>6.6000000000000005</v>
      </c>
      <c r="C285" s="5">
        <f>SUM(C273:C284)</f>
        <v>2</v>
      </c>
      <c r="D285" s="5">
        <f t="shared" ref="D285:O285" si="12">SUM(D273:D284)</f>
        <v>2.7</v>
      </c>
      <c r="E285" s="5">
        <f t="shared" si="12"/>
        <v>0.7</v>
      </c>
      <c r="F285" s="5">
        <f t="shared" si="12"/>
        <v>0</v>
      </c>
      <c r="G285" s="5">
        <f t="shared" si="12"/>
        <v>0</v>
      </c>
      <c r="H285" s="5">
        <f t="shared" si="12"/>
        <v>0</v>
      </c>
      <c r="I285" s="5">
        <f t="shared" si="12"/>
        <v>0</v>
      </c>
      <c r="J285" s="5">
        <f t="shared" si="12"/>
        <v>0.5</v>
      </c>
      <c r="K285" s="5">
        <f t="shared" si="12"/>
        <v>0.7</v>
      </c>
      <c r="L285" s="5">
        <f t="shared" si="12"/>
        <v>2.2000000000000002</v>
      </c>
      <c r="M285" s="5">
        <f t="shared" si="12"/>
        <v>2.2000000000000002</v>
      </c>
      <c r="N285" s="5">
        <f t="shared" si="12"/>
        <v>0</v>
      </c>
      <c r="O285" s="5">
        <f t="shared" si="12"/>
        <v>0</v>
      </c>
      <c r="P285" s="20"/>
    </row>
    <row r="287" spans="1:16">
      <c r="A287" s="2" t="s">
        <v>17</v>
      </c>
      <c r="B287" s="3" t="s">
        <v>97</v>
      </c>
    </row>
    <row r="288" spans="1:16">
      <c r="A288" s="2" t="s">
        <v>165</v>
      </c>
      <c r="B288" s="3" t="s">
        <v>180</v>
      </c>
      <c r="C288" s="2" t="s">
        <v>131</v>
      </c>
      <c r="D288" s="2"/>
      <c r="E288" s="2"/>
      <c r="F288" s="2"/>
      <c r="G288" s="2"/>
      <c r="H288" s="2"/>
      <c r="I288" s="2"/>
      <c r="J288" s="2"/>
      <c r="K288" s="2"/>
      <c r="L288" s="2" t="s">
        <v>132</v>
      </c>
      <c r="M288" s="2"/>
      <c r="N288" s="2"/>
      <c r="O288" s="10" t="s">
        <v>133</v>
      </c>
    </row>
    <row r="289" spans="1:16">
      <c r="A289" s="2" t="s">
        <v>19</v>
      </c>
      <c r="B289" s="2" t="s">
        <v>20</v>
      </c>
      <c r="C289" s="10" t="s">
        <v>134</v>
      </c>
      <c r="D289" s="10" t="s">
        <v>135</v>
      </c>
      <c r="E289" s="10" t="s">
        <v>136</v>
      </c>
      <c r="F289" s="10" t="s">
        <v>137</v>
      </c>
      <c r="G289" s="10" t="s">
        <v>138</v>
      </c>
      <c r="H289" s="10" t="s">
        <v>139</v>
      </c>
      <c r="I289" s="10" t="s">
        <v>140</v>
      </c>
      <c r="J289" s="10" t="s">
        <v>141</v>
      </c>
      <c r="K289" s="10" t="s">
        <v>142</v>
      </c>
      <c r="L289" s="10" t="s">
        <v>143</v>
      </c>
      <c r="M289" s="10" t="s">
        <v>144</v>
      </c>
      <c r="N289" s="10" t="s">
        <v>145</v>
      </c>
      <c r="O289" s="10" t="s">
        <v>146</v>
      </c>
      <c r="P289" s="2"/>
    </row>
    <row r="290" spans="1:16">
      <c r="A290" s="2" t="s">
        <v>35</v>
      </c>
      <c r="B290" s="6" t="s">
        <v>46</v>
      </c>
      <c r="C290" s="2">
        <v>0</v>
      </c>
      <c r="D290" s="2">
        <v>0.5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0.5</v>
      </c>
      <c r="M290" s="2">
        <v>0</v>
      </c>
      <c r="N290" s="2">
        <v>0</v>
      </c>
      <c r="O290" s="2">
        <v>0</v>
      </c>
      <c r="P290" s="2"/>
    </row>
    <row r="291" spans="1:16">
      <c r="A291" s="2" t="s">
        <v>34</v>
      </c>
      <c r="B291" s="7" t="s">
        <v>47</v>
      </c>
      <c r="C291" s="2">
        <v>0</v>
      </c>
      <c r="D291" s="2">
        <v>0.5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0.5</v>
      </c>
      <c r="M291" s="2">
        <v>0</v>
      </c>
      <c r="N291" s="2">
        <v>0</v>
      </c>
      <c r="O291" s="1">
        <v>0</v>
      </c>
      <c r="P291" s="1"/>
    </row>
    <row r="292" spans="1:16">
      <c r="A292" s="2" t="s">
        <v>22</v>
      </c>
      <c r="B292" s="2" t="s">
        <v>55</v>
      </c>
      <c r="C292" s="2">
        <v>0</v>
      </c>
      <c r="D292" s="2">
        <v>0</v>
      </c>
      <c r="E292" s="18">
        <v>0</v>
      </c>
      <c r="F292" s="2">
        <v>0</v>
      </c>
      <c r="G292" s="1">
        <v>0</v>
      </c>
      <c r="H292" s="1">
        <v>0</v>
      </c>
      <c r="I292" s="1">
        <v>0</v>
      </c>
      <c r="J292" s="1">
        <v>0</v>
      </c>
      <c r="K292" s="1">
        <v>0</v>
      </c>
      <c r="L292" s="1">
        <v>0</v>
      </c>
      <c r="M292" s="1">
        <v>0</v>
      </c>
      <c r="N292" s="1">
        <v>0</v>
      </c>
      <c r="O292" s="1">
        <v>0</v>
      </c>
    </row>
    <row r="293" spans="1:16">
      <c r="A293" s="2" t="s">
        <v>36</v>
      </c>
      <c r="B293" s="7" t="s">
        <v>56</v>
      </c>
      <c r="C293" s="2">
        <v>0</v>
      </c>
      <c r="D293" s="2">
        <v>1</v>
      </c>
      <c r="E293" s="2">
        <v>0</v>
      </c>
      <c r="F293" s="2">
        <v>0</v>
      </c>
      <c r="G293" s="2">
        <v>0</v>
      </c>
      <c r="H293" s="2">
        <v>0</v>
      </c>
      <c r="I293" s="2">
        <v>0</v>
      </c>
      <c r="J293" s="2">
        <v>0</v>
      </c>
      <c r="K293" s="2">
        <v>0</v>
      </c>
      <c r="L293" s="2">
        <v>0</v>
      </c>
      <c r="M293" s="2">
        <v>0</v>
      </c>
      <c r="N293" s="2">
        <v>0</v>
      </c>
      <c r="O293" s="2">
        <v>0</v>
      </c>
      <c r="P293" s="2"/>
    </row>
    <row r="294" spans="1:16">
      <c r="A294" s="2" t="s">
        <v>65</v>
      </c>
      <c r="B294" s="6" t="s">
        <v>71</v>
      </c>
      <c r="C294" s="2">
        <v>0</v>
      </c>
      <c r="D294" s="2">
        <v>1</v>
      </c>
      <c r="E294" s="2">
        <v>0</v>
      </c>
      <c r="F294" s="2">
        <v>0</v>
      </c>
      <c r="G294" s="2">
        <v>0</v>
      </c>
      <c r="H294" s="2">
        <v>0</v>
      </c>
      <c r="I294" s="2">
        <v>0</v>
      </c>
      <c r="J294" s="2">
        <v>0</v>
      </c>
      <c r="K294" s="2">
        <v>0</v>
      </c>
      <c r="L294" s="2">
        <v>0</v>
      </c>
      <c r="M294" s="2">
        <v>0</v>
      </c>
      <c r="N294" s="2">
        <v>0</v>
      </c>
      <c r="O294" s="2">
        <v>0</v>
      </c>
      <c r="P294" s="2"/>
    </row>
    <row r="295" spans="1:16">
      <c r="A295" s="2" t="s">
        <v>27</v>
      </c>
      <c r="B295" s="2" t="s">
        <v>57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1</v>
      </c>
      <c r="L295" s="2">
        <v>0</v>
      </c>
      <c r="M295" s="2">
        <v>0</v>
      </c>
      <c r="N295" s="2">
        <v>0</v>
      </c>
      <c r="O295" s="1">
        <v>0</v>
      </c>
    </row>
    <row r="296" spans="1:16">
      <c r="A296" s="2" t="s">
        <v>68</v>
      </c>
      <c r="B296" s="1" t="s">
        <v>69</v>
      </c>
      <c r="C296" s="2">
        <v>0</v>
      </c>
      <c r="D296" s="2">
        <v>0.2</v>
      </c>
      <c r="E296" s="2">
        <v>0.2</v>
      </c>
      <c r="F296" s="2">
        <v>0</v>
      </c>
      <c r="G296" s="2">
        <v>0</v>
      </c>
      <c r="H296" s="2">
        <v>0</v>
      </c>
      <c r="I296" s="2">
        <v>0</v>
      </c>
      <c r="J296" s="2">
        <v>0</v>
      </c>
      <c r="K296" s="2">
        <v>0.2</v>
      </c>
      <c r="L296" s="2">
        <v>0.2</v>
      </c>
      <c r="M296" s="2">
        <v>0.2</v>
      </c>
      <c r="N296" s="2">
        <v>0</v>
      </c>
      <c r="O296" s="2">
        <v>0</v>
      </c>
      <c r="P296" s="1"/>
    </row>
    <row r="297" spans="1:16">
      <c r="A297" s="2" t="s">
        <v>33</v>
      </c>
      <c r="B297" s="7" t="s">
        <v>60</v>
      </c>
      <c r="C297" s="2">
        <v>0</v>
      </c>
      <c r="D297" s="2">
        <v>1</v>
      </c>
      <c r="E297" s="2">
        <v>0</v>
      </c>
      <c r="F297" s="2">
        <v>0</v>
      </c>
      <c r="G297" s="2">
        <v>0</v>
      </c>
      <c r="H297" s="2">
        <v>0</v>
      </c>
      <c r="I297" s="2">
        <v>0</v>
      </c>
      <c r="J297" s="2">
        <v>0</v>
      </c>
      <c r="K297" s="2">
        <v>0</v>
      </c>
      <c r="L297" s="2">
        <v>0</v>
      </c>
      <c r="M297" s="2">
        <v>0</v>
      </c>
      <c r="N297" s="2">
        <v>0</v>
      </c>
      <c r="O297" s="2">
        <v>0</v>
      </c>
      <c r="P297" s="2"/>
    </row>
    <row r="298" spans="1:16">
      <c r="A298" s="2" t="s">
        <v>75</v>
      </c>
      <c r="B298" s="10" t="s">
        <v>83</v>
      </c>
      <c r="C298" s="2">
        <v>0</v>
      </c>
      <c r="D298" s="2">
        <v>0.5</v>
      </c>
      <c r="E298" s="2">
        <v>0.5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  <c r="L298" s="2">
        <v>0</v>
      </c>
      <c r="M298" s="2">
        <v>0</v>
      </c>
      <c r="N298" s="2">
        <v>0</v>
      </c>
      <c r="O298" s="1">
        <v>0</v>
      </c>
      <c r="P298" s="1"/>
    </row>
    <row r="299" spans="1:16">
      <c r="A299" s="2" t="s">
        <v>79</v>
      </c>
      <c r="B299" s="2" t="s">
        <v>80</v>
      </c>
      <c r="C299" s="2">
        <v>0</v>
      </c>
      <c r="D299" s="2">
        <v>0.25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0.25</v>
      </c>
      <c r="K299" s="2">
        <v>0.25</v>
      </c>
      <c r="L299" s="2">
        <v>0</v>
      </c>
      <c r="M299" s="2">
        <v>0.25</v>
      </c>
      <c r="N299" s="2">
        <v>0</v>
      </c>
      <c r="O299" s="1">
        <v>0</v>
      </c>
    </row>
    <row r="300" spans="1:16">
      <c r="A300" s="2" t="s">
        <v>28</v>
      </c>
      <c r="B300" s="6" t="s">
        <v>61</v>
      </c>
      <c r="C300" s="2">
        <v>0.5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0.5</v>
      </c>
      <c r="M300" s="2">
        <v>0</v>
      </c>
      <c r="N300" s="2">
        <v>0</v>
      </c>
      <c r="O300" s="2">
        <v>0</v>
      </c>
      <c r="P300" s="2"/>
    </row>
    <row r="301" spans="1:16">
      <c r="A301" s="2" t="s">
        <v>30</v>
      </c>
      <c r="B301" s="7" t="s">
        <v>54</v>
      </c>
      <c r="C301" s="2">
        <v>0.5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  <c r="I301" s="2">
        <v>0</v>
      </c>
      <c r="J301" s="2">
        <v>0</v>
      </c>
      <c r="K301" s="2">
        <v>0</v>
      </c>
      <c r="L301" s="2">
        <v>0.5</v>
      </c>
      <c r="M301" s="2">
        <v>0</v>
      </c>
      <c r="N301" s="2">
        <v>0</v>
      </c>
      <c r="O301" s="2">
        <v>0</v>
      </c>
      <c r="P301" s="1"/>
    </row>
    <row r="302" spans="1:16">
      <c r="A302" s="2" t="s">
        <v>26</v>
      </c>
      <c r="B302" s="6" t="s">
        <v>51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  <c r="J302" s="2">
        <v>0</v>
      </c>
      <c r="K302" s="2">
        <v>0.5</v>
      </c>
      <c r="L302" s="2">
        <v>0</v>
      </c>
      <c r="M302" s="2">
        <v>0.5</v>
      </c>
      <c r="N302" s="2">
        <v>0</v>
      </c>
      <c r="O302" s="9">
        <v>0</v>
      </c>
      <c r="P302" s="9"/>
    </row>
    <row r="303" spans="1:16">
      <c r="A303" s="2" t="s">
        <v>32</v>
      </c>
      <c r="B303" s="10" t="s">
        <v>125</v>
      </c>
      <c r="C303" s="2">
        <v>0</v>
      </c>
      <c r="D303" s="2">
        <v>0.5</v>
      </c>
      <c r="E303" s="2">
        <v>0</v>
      </c>
      <c r="F303" s="2">
        <v>0</v>
      </c>
      <c r="G303" s="2">
        <v>0</v>
      </c>
      <c r="H303" s="2">
        <v>0</v>
      </c>
      <c r="I303" s="2">
        <v>0</v>
      </c>
      <c r="J303" s="2">
        <v>0</v>
      </c>
      <c r="K303" s="2">
        <v>0</v>
      </c>
      <c r="L303" s="2">
        <v>0.5</v>
      </c>
      <c r="M303" s="2">
        <v>0</v>
      </c>
      <c r="N303" s="2">
        <v>0</v>
      </c>
      <c r="O303" s="2">
        <v>0</v>
      </c>
      <c r="P303" s="1"/>
    </row>
    <row r="304" spans="1:16">
      <c r="A304" s="2" t="s">
        <v>23</v>
      </c>
      <c r="B304" s="6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1</v>
      </c>
      <c r="N304" s="2">
        <v>0</v>
      </c>
      <c r="O304" s="19">
        <v>0</v>
      </c>
      <c r="P304" s="1"/>
    </row>
    <row r="305" spans="1:16">
      <c r="A305" s="2" t="s">
        <v>29</v>
      </c>
      <c r="B305" s="6" t="s">
        <v>58</v>
      </c>
      <c r="C305" s="2">
        <v>1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/>
    </row>
    <row r="306" spans="1:16">
      <c r="A306" s="4">
        <v>16</v>
      </c>
      <c r="B306" s="21">
        <f>SUM(C306:K306)</f>
        <v>10.35</v>
      </c>
      <c r="C306" s="5">
        <f>SUM(C290:C305)</f>
        <v>2</v>
      </c>
      <c r="D306" s="5">
        <f t="shared" ref="D306:O306" si="13">SUM(D290:D305)</f>
        <v>5.45</v>
      </c>
      <c r="E306" s="5">
        <f t="shared" si="13"/>
        <v>0.7</v>
      </c>
      <c r="F306" s="5">
        <f t="shared" si="13"/>
        <v>0</v>
      </c>
      <c r="G306" s="5">
        <f t="shared" si="13"/>
        <v>0</v>
      </c>
      <c r="H306" s="5">
        <f t="shared" si="13"/>
        <v>0</v>
      </c>
      <c r="I306" s="5">
        <f t="shared" si="13"/>
        <v>0</v>
      </c>
      <c r="J306" s="5">
        <f t="shared" si="13"/>
        <v>0.25</v>
      </c>
      <c r="K306" s="5">
        <f t="shared" si="13"/>
        <v>1.95</v>
      </c>
      <c r="L306" s="5">
        <f t="shared" si="13"/>
        <v>2.7</v>
      </c>
      <c r="M306" s="5">
        <f t="shared" si="13"/>
        <v>1.95</v>
      </c>
      <c r="N306" s="5">
        <f t="shared" si="13"/>
        <v>0</v>
      </c>
      <c r="O306" s="5">
        <f t="shared" si="13"/>
        <v>0</v>
      </c>
      <c r="P306" s="20"/>
    </row>
    <row r="308" spans="1:16">
      <c r="A308" s="2" t="s">
        <v>17</v>
      </c>
      <c r="B308" s="3" t="s">
        <v>98</v>
      </c>
    </row>
    <row r="309" spans="1:16">
      <c r="A309" s="2" t="s">
        <v>165</v>
      </c>
      <c r="B309" s="3" t="s">
        <v>181</v>
      </c>
      <c r="C309" s="2" t="s">
        <v>131</v>
      </c>
      <c r="D309" s="2"/>
      <c r="E309" s="2"/>
      <c r="F309" s="2"/>
      <c r="G309" s="2"/>
      <c r="H309" s="2"/>
      <c r="I309" s="2"/>
      <c r="J309" s="2"/>
      <c r="K309" s="2"/>
      <c r="L309" s="2" t="s">
        <v>132</v>
      </c>
      <c r="M309" s="2"/>
      <c r="N309" s="2"/>
      <c r="O309" s="10" t="s">
        <v>133</v>
      </c>
    </row>
    <row r="310" spans="1:16">
      <c r="A310" s="2" t="s">
        <v>19</v>
      </c>
      <c r="B310" s="2" t="s">
        <v>20</v>
      </c>
      <c r="C310" s="10" t="s">
        <v>134</v>
      </c>
      <c r="D310" s="10" t="s">
        <v>135</v>
      </c>
      <c r="E310" s="10" t="s">
        <v>136</v>
      </c>
      <c r="F310" s="10" t="s">
        <v>137</v>
      </c>
      <c r="G310" s="10" t="s">
        <v>138</v>
      </c>
      <c r="H310" s="10" t="s">
        <v>139</v>
      </c>
      <c r="I310" s="10" t="s">
        <v>140</v>
      </c>
      <c r="J310" s="10" t="s">
        <v>141</v>
      </c>
      <c r="K310" s="10" t="s">
        <v>142</v>
      </c>
      <c r="L310" s="10" t="s">
        <v>143</v>
      </c>
      <c r="M310" s="10" t="s">
        <v>144</v>
      </c>
      <c r="N310" s="10" t="s">
        <v>145</v>
      </c>
      <c r="O310" s="10" t="s">
        <v>146</v>
      </c>
      <c r="P310" s="2"/>
    </row>
    <row r="311" spans="1:16">
      <c r="A311" s="2" t="s">
        <v>35</v>
      </c>
      <c r="B311" s="6" t="s">
        <v>46</v>
      </c>
      <c r="C311" s="2">
        <v>0</v>
      </c>
      <c r="D311" s="2">
        <v>0.5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0.5</v>
      </c>
      <c r="M311" s="2">
        <v>0</v>
      </c>
      <c r="N311" s="2">
        <v>0</v>
      </c>
      <c r="O311" s="2">
        <v>0</v>
      </c>
      <c r="P311" s="2"/>
    </row>
    <row r="312" spans="1:16">
      <c r="A312" s="2" t="s">
        <v>120</v>
      </c>
      <c r="B312" s="7" t="s">
        <v>127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0.33</v>
      </c>
      <c r="K312" s="2">
        <v>0.33</v>
      </c>
      <c r="L312" s="2">
        <v>0</v>
      </c>
      <c r="M312" s="2">
        <v>0.33</v>
      </c>
      <c r="N312" s="2">
        <v>0</v>
      </c>
      <c r="O312" s="9">
        <v>0</v>
      </c>
    </row>
    <row r="313" spans="1:16">
      <c r="A313" s="2" t="s">
        <v>34</v>
      </c>
      <c r="B313" s="7" t="s">
        <v>47</v>
      </c>
      <c r="C313" s="2">
        <v>0</v>
      </c>
      <c r="D313" s="2">
        <v>0.5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0.5</v>
      </c>
      <c r="M313" s="2">
        <v>0</v>
      </c>
      <c r="N313" s="2">
        <v>0</v>
      </c>
      <c r="O313" s="1">
        <v>0</v>
      </c>
      <c r="P313" s="1"/>
    </row>
    <row r="314" spans="1:16">
      <c r="A314" s="2" t="s">
        <v>22</v>
      </c>
      <c r="B314" s="2" t="s">
        <v>55</v>
      </c>
      <c r="C314" s="2">
        <v>0</v>
      </c>
      <c r="D314" s="2">
        <v>0</v>
      </c>
      <c r="E314" s="18">
        <v>0</v>
      </c>
      <c r="F314" s="2">
        <v>0</v>
      </c>
      <c r="G314" s="1">
        <v>0</v>
      </c>
      <c r="H314" s="1">
        <v>0</v>
      </c>
      <c r="I314" s="1">
        <v>0</v>
      </c>
      <c r="J314" s="1">
        <v>0</v>
      </c>
      <c r="K314" s="1">
        <v>0</v>
      </c>
      <c r="L314" s="1">
        <v>0</v>
      </c>
      <c r="M314" s="1">
        <v>0</v>
      </c>
      <c r="N314" s="1">
        <v>0</v>
      </c>
      <c r="O314" s="1">
        <v>0</v>
      </c>
    </row>
    <row r="315" spans="1:16">
      <c r="A315" s="2" t="s">
        <v>36</v>
      </c>
      <c r="B315" s="7" t="s">
        <v>56</v>
      </c>
      <c r="C315" s="2">
        <v>0</v>
      </c>
      <c r="D315" s="2">
        <v>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/>
    </row>
    <row r="316" spans="1:16">
      <c r="A316" s="2" t="s">
        <v>81</v>
      </c>
      <c r="B316" s="2" t="s">
        <v>82</v>
      </c>
      <c r="C316" s="2">
        <v>0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0.33</v>
      </c>
      <c r="K316" s="2">
        <v>0.33</v>
      </c>
      <c r="L316" s="2">
        <v>0</v>
      </c>
      <c r="M316" s="2">
        <v>0.33</v>
      </c>
      <c r="N316" s="2">
        <v>0</v>
      </c>
      <c r="O316" s="9">
        <v>0</v>
      </c>
    </row>
    <row r="317" spans="1:16">
      <c r="A317" s="2" t="s">
        <v>117</v>
      </c>
      <c r="B317" s="2" t="s">
        <v>122</v>
      </c>
      <c r="C317" s="2">
        <v>0</v>
      </c>
      <c r="D317" s="2">
        <v>0</v>
      </c>
      <c r="E317" s="2">
        <v>0</v>
      </c>
      <c r="F317" s="2">
        <v>0</v>
      </c>
      <c r="G317" s="2">
        <v>0</v>
      </c>
      <c r="H317" s="2">
        <v>0</v>
      </c>
      <c r="I317" s="2">
        <v>0</v>
      </c>
      <c r="J317" s="2">
        <v>0.33</v>
      </c>
      <c r="K317" s="2">
        <v>0.33</v>
      </c>
      <c r="L317" s="2">
        <v>0</v>
      </c>
      <c r="M317" s="2">
        <v>0.33</v>
      </c>
      <c r="N317" s="2">
        <v>0</v>
      </c>
      <c r="O317" s="9">
        <v>0</v>
      </c>
      <c r="P317" s="2"/>
    </row>
    <row r="318" spans="1:16">
      <c r="A318" s="2" t="s">
        <v>65</v>
      </c>
      <c r="B318" s="6" t="s">
        <v>71</v>
      </c>
      <c r="C318" s="2">
        <v>0</v>
      </c>
      <c r="D318" s="2">
        <v>1</v>
      </c>
      <c r="E318" s="2">
        <v>0</v>
      </c>
      <c r="F318" s="2">
        <v>0</v>
      </c>
      <c r="G318" s="2">
        <v>0</v>
      </c>
      <c r="H318" s="2">
        <v>0</v>
      </c>
      <c r="I318" s="2">
        <v>0</v>
      </c>
      <c r="J318" s="2">
        <v>0</v>
      </c>
      <c r="K318" s="2">
        <v>0</v>
      </c>
      <c r="L318" s="2">
        <v>0</v>
      </c>
      <c r="M318" s="2">
        <v>0</v>
      </c>
      <c r="N318" s="2">
        <v>0</v>
      </c>
      <c r="O318" s="2">
        <v>0</v>
      </c>
      <c r="P318" s="2"/>
    </row>
    <row r="319" spans="1:16">
      <c r="A319" s="2" t="s">
        <v>27</v>
      </c>
      <c r="B319" s="2" t="s">
        <v>57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  <c r="J319" s="2">
        <v>0</v>
      </c>
      <c r="K319" s="2">
        <v>1</v>
      </c>
      <c r="L319" s="2">
        <v>0</v>
      </c>
      <c r="M319" s="2">
        <v>0</v>
      </c>
      <c r="N319" s="2">
        <v>0</v>
      </c>
      <c r="O319" s="1">
        <v>0</v>
      </c>
    </row>
    <row r="320" spans="1:16">
      <c r="A320" s="2" t="s">
        <v>68</v>
      </c>
      <c r="B320" s="1" t="s">
        <v>69</v>
      </c>
      <c r="C320" s="2">
        <v>0</v>
      </c>
      <c r="D320" s="2">
        <v>0.2</v>
      </c>
      <c r="E320" s="2">
        <v>0.2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0.2</v>
      </c>
      <c r="L320" s="2">
        <v>0.2</v>
      </c>
      <c r="M320" s="2">
        <v>0.2</v>
      </c>
      <c r="N320" s="2">
        <v>0</v>
      </c>
      <c r="O320" s="2">
        <v>0</v>
      </c>
      <c r="P320" s="1"/>
    </row>
    <row r="321" spans="1:16">
      <c r="A321" s="2" t="s">
        <v>114</v>
      </c>
      <c r="B321" s="7" t="s">
        <v>126</v>
      </c>
      <c r="C321" s="2">
        <v>0</v>
      </c>
      <c r="D321" s="2">
        <v>0.5</v>
      </c>
      <c r="E321" s="2">
        <v>0.5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/>
    </row>
    <row r="322" spans="1:16">
      <c r="A322" s="2" t="s">
        <v>33</v>
      </c>
      <c r="B322" s="7" t="s">
        <v>60</v>
      </c>
      <c r="C322" s="2">
        <v>0</v>
      </c>
      <c r="D322" s="2">
        <v>1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/>
    </row>
    <row r="323" spans="1:16">
      <c r="A323" s="2" t="s">
        <v>31</v>
      </c>
      <c r="B323" s="7" t="s">
        <v>48</v>
      </c>
      <c r="C323" s="2">
        <v>0.5</v>
      </c>
      <c r="D323" s="2">
        <v>0</v>
      </c>
      <c r="E323" s="2">
        <v>0</v>
      </c>
      <c r="F323" s="2">
        <v>0</v>
      </c>
      <c r="G323" s="2">
        <v>0</v>
      </c>
      <c r="H323" s="2">
        <v>0</v>
      </c>
      <c r="I323" s="2">
        <v>0</v>
      </c>
      <c r="J323" s="2">
        <v>0</v>
      </c>
      <c r="K323" s="2">
        <v>0</v>
      </c>
      <c r="L323" s="2">
        <v>0.5</v>
      </c>
      <c r="M323" s="2">
        <v>0</v>
      </c>
      <c r="N323" s="2">
        <v>0</v>
      </c>
      <c r="O323" s="2">
        <v>0</v>
      </c>
      <c r="P323" s="8"/>
    </row>
    <row r="324" spans="1:16">
      <c r="A324" s="2" t="s">
        <v>25</v>
      </c>
      <c r="B324" s="2" t="s">
        <v>53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  <c r="J324" s="2">
        <v>0</v>
      </c>
      <c r="K324" s="2">
        <v>1</v>
      </c>
      <c r="L324" s="2">
        <v>0</v>
      </c>
      <c r="M324" s="2">
        <v>0</v>
      </c>
      <c r="N324" s="2">
        <v>0</v>
      </c>
      <c r="O324" s="1">
        <v>0</v>
      </c>
    </row>
    <row r="325" spans="1:16">
      <c r="A325" s="2" t="s">
        <v>75</v>
      </c>
      <c r="B325" s="10" t="s">
        <v>83</v>
      </c>
      <c r="C325" s="2">
        <v>0</v>
      </c>
      <c r="D325" s="2">
        <v>0.5</v>
      </c>
      <c r="E325" s="2">
        <v>0.5</v>
      </c>
      <c r="F325" s="2">
        <v>0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1">
        <v>0</v>
      </c>
      <c r="P325" s="1"/>
    </row>
    <row r="326" spans="1:16">
      <c r="A326" s="2" t="s">
        <v>74</v>
      </c>
      <c r="B326" s="2" t="s">
        <v>84</v>
      </c>
      <c r="C326" s="2">
        <v>0</v>
      </c>
      <c r="D326" s="2">
        <v>0</v>
      </c>
      <c r="E326" s="2">
        <v>0</v>
      </c>
      <c r="F326" s="2">
        <v>0</v>
      </c>
      <c r="G326" s="2">
        <v>0</v>
      </c>
      <c r="H326" s="2">
        <v>0</v>
      </c>
      <c r="I326" s="2">
        <v>0</v>
      </c>
      <c r="J326" s="2">
        <v>0</v>
      </c>
      <c r="K326" s="2">
        <v>1</v>
      </c>
      <c r="L326" s="2">
        <v>0</v>
      </c>
      <c r="M326" s="2">
        <v>0</v>
      </c>
      <c r="N326" s="2">
        <v>0</v>
      </c>
      <c r="O326" s="2">
        <v>0</v>
      </c>
      <c r="P326" s="2"/>
    </row>
    <row r="327" spans="1:16">
      <c r="A327" s="2" t="s">
        <v>28</v>
      </c>
      <c r="B327" s="6" t="s">
        <v>61</v>
      </c>
      <c r="C327" s="2">
        <v>0.5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  <c r="I327" s="2">
        <v>0</v>
      </c>
      <c r="J327" s="2">
        <v>0</v>
      </c>
      <c r="K327" s="2">
        <v>0</v>
      </c>
      <c r="L327" s="2">
        <v>0.5</v>
      </c>
      <c r="M327" s="2">
        <v>0</v>
      </c>
      <c r="N327" s="2">
        <v>0</v>
      </c>
      <c r="O327" s="2">
        <v>0</v>
      </c>
      <c r="P327" s="2"/>
    </row>
    <row r="328" spans="1:16">
      <c r="A328" s="2" t="s">
        <v>30</v>
      </c>
      <c r="B328" s="7" t="s">
        <v>54</v>
      </c>
      <c r="C328" s="2">
        <v>0.5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0.5</v>
      </c>
      <c r="M328" s="2">
        <v>0</v>
      </c>
      <c r="N328" s="2">
        <v>0</v>
      </c>
      <c r="O328" s="2">
        <v>0</v>
      </c>
      <c r="P328" s="1"/>
    </row>
    <row r="329" spans="1:16">
      <c r="A329" s="2" t="s">
        <v>67</v>
      </c>
      <c r="B329" s="6" t="s">
        <v>70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0.5</v>
      </c>
      <c r="L329" s="2">
        <v>0</v>
      </c>
      <c r="M329" s="2">
        <v>0.5</v>
      </c>
      <c r="N329" s="2">
        <v>0</v>
      </c>
      <c r="O329" s="9">
        <v>0</v>
      </c>
    </row>
    <row r="330" spans="1:16">
      <c r="A330" s="2" t="s">
        <v>26</v>
      </c>
      <c r="B330" s="6" t="s">
        <v>51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0.5</v>
      </c>
      <c r="L330" s="2">
        <v>0</v>
      </c>
      <c r="M330" s="2">
        <v>0.5</v>
      </c>
      <c r="N330" s="2">
        <v>0</v>
      </c>
      <c r="O330" s="9">
        <v>0</v>
      </c>
      <c r="P330" s="9"/>
    </row>
    <row r="331" spans="1:16">
      <c r="A331" s="2" t="s">
        <v>32</v>
      </c>
      <c r="B331" s="10" t="s">
        <v>125</v>
      </c>
      <c r="C331" s="2">
        <v>0</v>
      </c>
      <c r="D331" s="2">
        <v>0.5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0</v>
      </c>
      <c r="L331" s="2">
        <v>0.5</v>
      </c>
      <c r="M331" s="2">
        <v>0</v>
      </c>
      <c r="N331" s="2">
        <v>0</v>
      </c>
      <c r="O331" s="2">
        <v>0</v>
      </c>
      <c r="P331" s="1"/>
    </row>
    <row r="332" spans="1:16">
      <c r="A332" s="2" t="s">
        <v>23</v>
      </c>
      <c r="B332" s="6" t="s">
        <v>49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1</v>
      </c>
      <c r="N332" s="2">
        <v>0</v>
      </c>
      <c r="O332" s="19">
        <v>0</v>
      </c>
      <c r="P332" s="1"/>
    </row>
    <row r="333" spans="1:16">
      <c r="A333" s="2" t="s">
        <v>29</v>
      </c>
      <c r="B333" s="6" t="s">
        <v>58</v>
      </c>
      <c r="C333" s="2">
        <v>1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/>
    </row>
    <row r="334" spans="1:16">
      <c r="A334" s="2" t="s">
        <v>76</v>
      </c>
      <c r="B334" s="2" t="s">
        <v>85</v>
      </c>
      <c r="C334" s="2">
        <v>0</v>
      </c>
      <c r="D334" s="2">
        <v>0.33</v>
      </c>
      <c r="E334" s="2">
        <v>0</v>
      </c>
      <c r="F334" s="2">
        <v>0.33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0.33</v>
      </c>
      <c r="M334" s="2">
        <v>0</v>
      </c>
      <c r="N334" s="2">
        <v>0</v>
      </c>
      <c r="O334" s="1">
        <v>0</v>
      </c>
      <c r="P334" s="2"/>
    </row>
    <row r="335" spans="1:16">
      <c r="A335" s="2" t="s">
        <v>77</v>
      </c>
      <c r="B335" s="6" t="s">
        <v>86</v>
      </c>
      <c r="C335" s="2">
        <v>0</v>
      </c>
      <c r="D335" s="2">
        <v>0.33</v>
      </c>
      <c r="E335" s="2">
        <v>0</v>
      </c>
      <c r="F335" s="2">
        <v>0.33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0.33</v>
      </c>
      <c r="M335" s="2">
        <v>0</v>
      </c>
      <c r="N335" s="2">
        <v>0</v>
      </c>
      <c r="O335" s="1">
        <v>0</v>
      </c>
      <c r="P335" s="2"/>
    </row>
    <row r="336" spans="1:16">
      <c r="A336" s="4">
        <v>25</v>
      </c>
      <c r="B336" s="21">
        <f>SUM(C336:K336)</f>
        <v>16.899999999999999</v>
      </c>
      <c r="C336" s="5">
        <f>SUM(C311:C335)</f>
        <v>2.5</v>
      </c>
      <c r="D336" s="5">
        <f t="shared" ref="D336:O336" si="14">SUM(D311:D335)</f>
        <v>6.36</v>
      </c>
      <c r="E336" s="5">
        <f t="shared" si="14"/>
        <v>1.2</v>
      </c>
      <c r="F336" s="5">
        <f t="shared" si="14"/>
        <v>0.66</v>
      </c>
      <c r="G336" s="5">
        <f t="shared" si="14"/>
        <v>0</v>
      </c>
      <c r="H336" s="5">
        <f t="shared" si="14"/>
        <v>0</v>
      </c>
      <c r="I336" s="5">
        <f t="shared" si="14"/>
        <v>0</v>
      </c>
      <c r="J336" s="5">
        <f t="shared" si="14"/>
        <v>0.99</v>
      </c>
      <c r="K336" s="5">
        <f t="shared" si="14"/>
        <v>5.1899999999999995</v>
      </c>
      <c r="L336" s="5">
        <f t="shared" si="14"/>
        <v>3.8600000000000003</v>
      </c>
      <c r="M336" s="5">
        <f t="shared" si="14"/>
        <v>3.19</v>
      </c>
      <c r="N336" s="5">
        <f t="shared" si="14"/>
        <v>0</v>
      </c>
      <c r="O336" s="5">
        <f t="shared" si="14"/>
        <v>0</v>
      </c>
      <c r="P336" s="20"/>
    </row>
    <row r="338" spans="1:16">
      <c r="A338" s="2" t="s">
        <v>17</v>
      </c>
      <c r="B338" s="3" t="s">
        <v>99</v>
      </c>
    </row>
    <row r="339" spans="1:16">
      <c r="A339" s="2" t="s">
        <v>165</v>
      </c>
      <c r="B339" s="3" t="s">
        <v>182</v>
      </c>
      <c r="C339" s="2" t="s">
        <v>131</v>
      </c>
      <c r="D339" s="2"/>
      <c r="E339" s="2"/>
      <c r="F339" s="2"/>
      <c r="G339" s="2"/>
      <c r="H339" s="2"/>
      <c r="I339" s="2"/>
      <c r="J339" s="2"/>
      <c r="K339" s="2"/>
      <c r="L339" s="2" t="s">
        <v>132</v>
      </c>
      <c r="M339" s="2"/>
      <c r="N339" s="2"/>
      <c r="O339" s="10" t="s">
        <v>133</v>
      </c>
    </row>
    <row r="340" spans="1:16">
      <c r="A340" s="2" t="s">
        <v>19</v>
      </c>
      <c r="B340" s="2" t="s">
        <v>20</v>
      </c>
      <c r="C340" s="10" t="s">
        <v>134</v>
      </c>
      <c r="D340" s="10" t="s">
        <v>135</v>
      </c>
      <c r="E340" s="10" t="s">
        <v>136</v>
      </c>
      <c r="F340" s="10" t="s">
        <v>137</v>
      </c>
      <c r="G340" s="10" t="s">
        <v>138</v>
      </c>
      <c r="H340" s="10" t="s">
        <v>139</v>
      </c>
      <c r="I340" s="10" t="s">
        <v>140</v>
      </c>
      <c r="J340" s="10" t="s">
        <v>141</v>
      </c>
      <c r="K340" s="10" t="s">
        <v>142</v>
      </c>
      <c r="L340" s="10" t="s">
        <v>143</v>
      </c>
      <c r="M340" s="10" t="s">
        <v>144</v>
      </c>
      <c r="N340" s="10" t="s">
        <v>145</v>
      </c>
      <c r="O340" s="10" t="s">
        <v>146</v>
      </c>
      <c r="P340" s="2"/>
    </row>
    <row r="341" spans="1:16">
      <c r="A341" s="2" t="s">
        <v>35</v>
      </c>
      <c r="B341" s="6" t="s">
        <v>46</v>
      </c>
      <c r="C341" s="2">
        <v>0</v>
      </c>
      <c r="D341" s="2">
        <v>0.5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0.5</v>
      </c>
      <c r="M341" s="2">
        <v>0</v>
      </c>
      <c r="N341" s="2">
        <v>0</v>
      </c>
      <c r="O341" s="2">
        <v>0</v>
      </c>
      <c r="P341" s="2"/>
    </row>
    <row r="342" spans="1:16">
      <c r="A342" s="2" t="s">
        <v>34</v>
      </c>
      <c r="B342" s="7" t="s">
        <v>47</v>
      </c>
      <c r="C342" s="2">
        <v>0</v>
      </c>
      <c r="D342" s="2">
        <v>0.5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0.5</v>
      </c>
      <c r="M342" s="2">
        <v>0</v>
      </c>
      <c r="N342" s="2">
        <v>0</v>
      </c>
      <c r="O342" s="1">
        <v>0</v>
      </c>
      <c r="P342" s="1"/>
    </row>
    <row r="343" spans="1:16">
      <c r="A343" s="2" t="s">
        <v>22</v>
      </c>
      <c r="B343" s="2" t="s">
        <v>55</v>
      </c>
      <c r="C343" s="2">
        <v>0</v>
      </c>
      <c r="D343" s="2">
        <v>0</v>
      </c>
      <c r="E343" s="18">
        <v>0</v>
      </c>
      <c r="F343" s="2">
        <v>0</v>
      </c>
      <c r="G343" s="1">
        <v>0</v>
      </c>
      <c r="H343" s="1">
        <v>0</v>
      </c>
      <c r="I343" s="1">
        <v>0</v>
      </c>
      <c r="J343" s="1">
        <v>0</v>
      </c>
      <c r="K343" s="1">
        <v>0</v>
      </c>
      <c r="L343" s="1">
        <v>0</v>
      </c>
      <c r="M343" s="1">
        <v>0</v>
      </c>
      <c r="N343" s="1">
        <v>0</v>
      </c>
      <c r="O343" s="1">
        <v>0</v>
      </c>
    </row>
    <row r="344" spans="1:16">
      <c r="A344" s="2" t="s">
        <v>36</v>
      </c>
      <c r="B344" s="7" t="s">
        <v>56</v>
      </c>
      <c r="C344" s="2">
        <v>0</v>
      </c>
      <c r="D344" s="2">
        <v>1</v>
      </c>
      <c r="E344" s="2">
        <v>0</v>
      </c>
      <c r="F344" s="2">
        <v>0</v>
      </c>
      <c r="G344" s="2">
        <v>0</v>
      </c>
      <c r="H344" s="2">
        <v>0</v>
      </c>
      <c r="I344" s="2">
        <v>0</v>
      </c>
      <c r="J344" s="2">
        <v>0</v>
      </c>
      <c r="K344" s="2">
        <v>0</v>
      </c>
      <c r="L344" s="2">
        <v>0</v>
      </c>
      <c r="M344" s="2">
        <v>0</v>
      </c>
      <c r="N344" s="2">
        <v>0</v>
      </c>
      <c r="O344" s="2">
        <v>0</v>
      </c>
      <c r="P344" s="2"/>
    </row>
    <row r="345" spans="1:16">
      <c r="A345" s="2" t="s">
        <v>117</v>
      </c>
      <c r="B345" s="2" t="s">
        <v>122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  <c r="I345" s="2">
        <v>0</v>
      </c>
      <c r="J345" s="2">
        <v>0.33</v>
      </c>
      <c r="K345" s="2">
        <v>0.33</v>
      </c>
      <c r="L345" s="2">
        <v>0</v>
      </c>
      <c r="M345" s="2">
        <v>0.33</v>
      </c>
      <c r="N345" s="2">
        <v>0</v>
      </c>
      <c r="O345" s="9">
        <v>0</v>
      </c>
      <c r="P345" s="2"/>
    </row>
    <row r="346" spans="1:16">
      <c r="A346" s="2" t="s">
        <v>65</v>
      </c>
      <c r="B346" s="6" t="s">
        <v>71</v>
      </c>
      <c r="C346" s="2">
        <v>0</v>
      </c>
      <c r="D346" s="2">
        <v>1</v>
      </c>
      <c r="E346" s="2">
        <v>0</v>
      </c>
      <c r="F346" s="2">
        <v>0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/>
    </row>
    <row r="347" spans="1:16">
      <c r="A347" s="2" t="s">
        <v>27</v>
      </c>
      <c r="B347" s="2" t="s">
        <v>57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1</v>
      </c>
      <c r="L347" s="2">
        <v>0</v>
      </c>
      <c r="M347" s="2">
        <v>0</v>
      </c>
      <c r="N347" s="2">
        <v>0</v>
      </c>
      <c r="O347" s="1">
        <v>0</v>
      </c>
    </row>
    <row r="348" spans="1:16">
      <c r="A348" s="2" t="s">
        <v>39</v>
      </c>
      <c r="B348" s="2" t="s">
        <v>62</v>
      </c>
      <c r="C348" s="2">
        <v>0</v>
      </c>
      <c r="D348" s="2">
        <v>1</v>
      </c>
      <c r="E348" s="2">
        <v>0</v>
      </c>
      <c r="F348" s="2">
        <v>0</v>
      </c>
      <c r="G348" s="2">
        <v>0</v>
      </c>
      <c r="H348" s="2">
        <v>0</v>
      </c>
      <c r="I348" s="2">
        <v>0</v>
      </c>
      <c r="J348" s="2">
        <v>0</v>
      </c>
      <c r="K348" s="2">
        <v>0</v>
      </c>
      <c r="L348" s="2">
        <v>0</v>
      </c>
      <c r="M348" s="2">
        <v>0</v>
      </c>
      <c r="N348" s="2">
        <v>0</v>
      </c>
      <c r="O348" s="2">
        <v>0</v>
      </c>
      <c r="P348" s="2"/>
    </row>
    <row r="349" spans="1:16">
      <c r="A349" s="2" t="s">
        <v>68</v>
      </c>
      <c r="B349" s="1" t="s">
        <v>69</v>
      </c>
      <c r="C349" s="2">
        <v>0</v>
      </c>
      <c r="D349" s="2">
        <v>0.2</v>
      </c>
      <c r="E349" s="2">
        <v>0.2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0.2</v>
      </c>
      <c r="L349" s="2">
        <v>0.2</v>
      </c>
      <c r="M349" s="2">
        <v>0.2</v>
      </c>
      <c r="N349" s="2">
        <v>0</v>
      </c>
      <c r="O349" s="2">
        <v>0</v>
      </c>
      <c r="P349" s="1"/>
    </row>
    <row r="350" spans="1:16">
      <c r="A350" s="2" t="s">
        <v>33</v>
      </c>
      <c r="B350" s="7" t="s">
        <v>60</v>
      </c>
      <c r="C350" s="2">
        <v>0</v>
      </c>
      <c r="D350" s="2">
        <v>1</v>
      </c>
      <c r="E350" s="2">
        <v>0</v>
      </c>
      <c r="F350" s="2">
        <v>0</v>
      </c>
      <c r="G350" s="2">
        <v>0</v>
      </c>
      <c r="H350" s="2">
        <v>0</v>
      </c>
      <c r="I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/>
    </row>
    <row r="351" spans="1:16">
      <c r="A351" s="2" t="s">
        <v>31</v>
      </c>
      <c r="B351" s="7" t="s">
        <v>48</v>
      </c>
      <c r="C351" s="2">
        <v>0.5</v>
      </c>
      <c r="D351" s="2">
        <v>0</v>
      </c>
      <c r="E351" s="2">
        <v>0</v>
      </c>
      <c r="F351" s="2">
        <v>0</v>
      </c>
      <c r="G351" s="2">
        <v>0</v>
      </c>
      <c r="H351" s="2">
        <v>0</v>
      </c>
      <c r="I351" s="2">
        <v>0</v>
      </c>
      <c r="J351" s="2">
        <v>0</v>
      </c>
      <c r="K351" s="2">
        <v>0</v>
      </c>
      <c r="L351" s="2">
        <v>0.5</v>
      </c>
      <c r="M351" s="2">
        <v>0</v>
      </c>
      <c r="N351" s="2">
        <v>0</v>
      </c>
      <c r="O351" s="2">
        <v>0</v>
      </c>
      <c r="P351" s="8"/>
    </row>
    <row r="352" spans="1:16">
      <c r="A352" s="2" t="s">
        <v>40</v>
      </c>
      <c r="B352" s="2" t="s">
        <v>63</v>
      </c>
      <c r="C352" s="2">
        <v>0</v>
      </c>
      <c r="D352" s="2">
        <v>0.5</v>
      </c>
      <c r="E352" s="2">
        <v>0.5</v>
      </c>
      <c r="F352" s="2">
        <v>0</v>
      </c>
      <c r="G352" s="2">
        <v>0</v>
      </c>
      <c r="H352" s="2">
        <v>0</v>
      </c>
      <c r="I352" s="2">
        <v>0</v>
      </c>
      <c r="J352" s="2">
        <v>0</v>
      </c>
      <c r="K352" s="2">
        <v>0</v>
      </c>
      <c r="L352" s="2">
        <v>0</v>
      </c>
      <c r="M352" s="2">
        <v>0</v>
      </c>
      <c r="N352" s="2">
        <v>0</v>
      </c>
      <c r="O352" s="19">
        <v>0</v>
      </c>
      <c r="P352" s="2"/>
    </row>
    <row r="353" spans="1:16">
      <c r="A353" s="2" t="s">
        <v>25</v>
      </c>
      <c r="B353" s="2" t="s">
        <v>53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  <c r="J353" s="2">
        <v>0</v>
      </c>
      <c r="K353" s="2">
        <v>1</v>
      </c>
      <c r="L353" s="2">
        <v>0</v>
      </c>
      <c r="M353" s="2">
        <v>0</v>
      </c>
      <c r="N353" s="2">
        <v>0</v>
      </c>
      <c r="O353" s="1">
        <v>0</v>
      </c>
    </row>
    <row r="354" spans="1:16">
      <c r="A354" s="2" t="s">
        <v>75</v>
      </c>
      <c r="B354" s="10" t="s">
        <v>83</v>
      </c>
      <c r="C354" s="2">
        <v>0</v>
      </c>
      <c r="D354" s="2">
        <v>0.5</v>
      </c>
      <c r="E354" s="2">
        <v>0.5</v>
      </c>
      <c r="F354" s="2">
        <v>0</v>
      </c>
      <c r="G354" s="2">
        <v>0</v>
      </c>
      <c r="H354" s="2">
        <v>0</v>
      </c>
      <c r="I354" s="2">
        <v>0</v>
      </c>
      <c r="J354" s="2">
        <v>0</v>
      </c>
      <c r="K354" s="2">
        <v>0</v>
      </c>
      <c r="L354" s="2">
        <v>0</v>
      </c>
      <c r="M354" s="2">
        <v>0</v>
      </c>
      <c r="N354" s="2">
        <v>0</v>
      </c>
      <c r="O354" s="1">
        <v>0</v>
      </c>
      <c r="P354" s="1"/>
    </row>
    <row r="355" spans="1:16">
      <c r="A355" s="2" t="s">
        <v>116</v>
      </c>
      <c r="B355" s="1" t="s">
        <v>128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  <c r="M355" s="1">
        <v>0</v>
      </c>
      <c r="N355" s="1">
        <v>1</v>
      </c>
      <c r="O355" s="1">
        <v>0</v>
      </c>
      <c r="P355" s="1"/>
    </row>
    <row r="356" spans="1:16">
      <c r="A356" s="2" t="s">
        <v>74</v>
      </c>
      <c r="B356" s="2" t="s">
        <v>84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1</v>
      </c>
      <c r="L356" s="2">
        <v>0</v>
      </c>
      <c r="M356" s="2">
        <v>0</v>
      </c>
      <c r="N356" s="2">
        <v>0</v>
      </c>
      <c r="O356" s="2">
        <v>0</v>
      </c>
      <c r="P356" s="2"/>
    </row>
    <row r="357" spans="1:16">
      <c r="A357" s="2" t="s">
        <v>28</v>
      </c>
      <c r="B357" s="6" t="s">
        <v>61</v>
      </c>
      <c r="C357" s="2">
        <v>0.5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0.5</v>
      </c>
      <c r="M357" s="2">
        <v>0</v>
      </c>
      <c r="N357" s="2">
        <v>0</v>
      </c>
      <c r="O357" s="2">
        <v>0</v>
      </c>
      <c r="P357" s="2"/>
    </row>
    <row r="358" spans="1:16">
      <c r="A358" s="2" t="s">
        <v>30</v>
      </c>
      <c r="B358" s="7" t="s">
        <v>54</v>
      </c>
      <c r="C358" s="2">
        <v>0.5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0.5</v>
      </c>
      <c r="M358" s="2">
        <v>0</v>
      </c>
      <c r="N358" s="2">
        <v>0</v>
      </c>
      <c r="O358" s="2">
        <v>0</v>
      </c>
      <c r="P358" s="1"/>
    </row>
    <row r="359" spans="1:16">
      <c r="A359" s="2" t="s">
        <v>67</v>
      </c>
      <c r="B359" s="6" t="s">
        <v>70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0.5</v>
      </c>
      <c r="L359" s="2">
        <v>0</v>
      </c>
      <c r="M359" s="2">
        <v>0.5</v>
      </c>
      <c r="N359" s="2">
        <v>0</v>
      </c>
      <c r="O359" s="9">
        <v>0</v>
      </c>
    </row>
    <row r="360" spans="1:16">
      <c r="A360" s="2" t="s">
        <v>26</v>
      </c>
      <c r="B360" s="6" t="s">
        <v>51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0.5</v>
      </c>
      <c r="L360" s="2">
        <v>0</v>
      </c>
      <c r="M360" s="2">
        <v>0.5</v>
      </c>
      <c r="N360" s="2">
        <v>0</v>
      </c>
      <c r="O360" s="9">
        <v>0</v>
      </c>
      <c r="P360" s="9"/>
    </row>
    <row r="361" spans="1:16">
      <c r="A361" s="2" t="s">
        <v>23</v>
      </c>
      <c r="B361" s="6" t="s">
        <v>49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1</v>
      </c>
      <c r="N361" s="2">
        <v>0</v>
      </c>
      <c r="O361" s="19">
        <v>0</v>
      </c>
      <c r="P361" s="1"/>
    </row>
    <row r="362" spans="1:16">
      <c r="A362" s="2" t="s">
        <v>29</v>
      </c>
      <c r="B362" s="6" t="s">
        <v>58</v>
      </c>
      <c r="C362" s="2">
        <v>1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0</v>
      </c>
      <c r="O362" s="2">
        <v>0</v>
      </c>
      <c r="P362" s="2"/>
    </row>
    <row r="363" spans="1:16">
      <c r="A363" s="4">
        <v>22</v>
      </c>
      <c r="B363" s="21">
        <f>SUM(C363:K363)</f>
        <v>14.759999999999998</v>
      </c>
      <c r="C363" s="5">
        <f>SUM(C341:C362)</f>
        <v>2.5</v>
      </c>
      <c r="D363" s="5">
        <f t="shared" ref="D363:O363" si="15">SUM(D341:D362)</f>
        <v>6.2</v>
      </c>
      <c r="E363" s="5">
        <f t="shared" si="15"/>
        <v>1.2</v>
      </c>
      <c r="F363" s="5">
        <f t="shared" si="15"/>
        <v>0</v>
      </c>
      <c r="G363" s="5">
        <f t="shared" si="15"/>
        <v>0</v>
      </c>
      <c r="H363" s="5">
        <f t="shared" si="15"/>
        <v>0</v>
      </c>
      <c r="I363" s="5">
        <f t="shared" si="15"/>
        <v>0</v>
      </c>
      <c r="J363" s="5">
        <f t="shared" si="15"/>
        <v>0.33</v>
      </c>
      <c r="K363" s="5">
        <f t="shared" si="15"/>
        <v>4.53</v>
      </c>
      <c r="L363" s="5">
        <f t="shared" si="15"/>
        <v>2.7</v>
      </c>
      <c r="M363" s="5">
        <f t="shared" si="15"/>
        <v>2.5300000000000002</v>
      </c>
      <c r="N363" s="5">
        <f t="shared" si="15"/>
        <v>1</v>
      </c>
      <c r="O363" s="5">
        <f t="shared" si="15"/>
        <v>0</v>
      </c>
      <c r="P363" s="20"/>
    </row>
    <row r="365" spans="1:16">
      <c r="A365" s="2" t="s">
        <v>17</v>
      </c>
      <c r="B365" s="3" t="s">
        <v>100</v>
      </c>
    </row>
    <row r="366" spans="1:16">
      <c r="A366" s="2" t="s">
        <v>165</v>
      </c>
      <c r="B366" s="3" t="s">
        <v>183</v>
      </c>
      <c r="C366" s="2" t="s">
        <v>131</v>
      </c>
      <c r="D366" s="2"/>
      <c r="E366" s="2"/>
      <c r="F366" s="2"/>
      <c r="G366" s="2"/>
      <c r="H366" s="2"/>
      <c r="I366" s="2"/>
      <c r="J366" s="2"/>
      <c r="K366" s="2"/>
      <c r="L366" s="2" t="s">
        <v>132</v>
      </c>
      <c r="M366" s="2"/>
      <c r="N366" s="2"/>
      <c r="O366" s="10" t="s">
        <v>133</v>
      </c>
    </row>
    <row r="367" spans="1:16">
      <c r="A367" s="2" t="s">
        <v>19</v>
      </c>
      <c r="B367" s="2" t="s">
        <v>20</v>
      </c>
      <c r="C367" s="10" t="s">
        <v>134</v>
      </c>
      <c r="D367" s="10" t="s">
        <v>135</v>
      </c>
      <c r="E367" s="10" t="s">
        <v>136</v>
      </c>
      <c r="F367" s="10" t="s">
        <v>137</v>
      </c>
      <c r="G367" s="10" t="s">
        <v>138</v>
      </c>
      <c r="H367" s="10" t="s">
        <v>139</v>
      </c>
      <c r="I367" s="10" t="s">
        <v>140</v>
      </c>
      <c r="J367" s="10" t="s">
        <v>141</v>
      </c>
      <c r="K367" s="10" t="s">
        <v>142</v>
      </c>
      <c r="L367" s="10" t="s">
        <v>143</v>
      </c>
      <c r="M367" s="10" t="s">
        <v>144</v>
      </c>
      <c r="N367" s="10" t="s">
        <v>145</v>
      </c>
      <c r="O367" s="10" t="s">
        <v>146</v>
      </c>
      <c r="P367" s="2"/>
    </row>
    <row r="368" spans="1:16">
      <c r="A368" s="2" t="s">
        <v>35</v>
      </c>
      <c r="B368" s="6" t="s">
        <v>46</v>
      </c>
      <c r="C368" s="2">
        <v>0</v>
      </c>
      <c r="D368" s="2">
        <v>0.5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0.5</v>
      </c>
      <c r="M368" s="2">
        <v>0</v>
      </c>
      <c r="N368" s="2">
        <v>0</v>
      </c>
      <c r="O368" s="2">
        <v>0</v>
      </c>
      <c r="P368" s="2"/>
    </row>
    <row r="369" spans="1:16">
      <c r="A369" s="2" t="s">
        <v>119</v>
      </c>
      <c r="B369" s="6" t="s">
        <v>121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0.5</v>
      </c>
      <c r="K369" s="1">
        <v>0</v>
      </c>
      <c r="L369" s="1">
        <v>0</v>
      </c>
      <c r="M369" s="2">
        <v>0.5</v>
      </c>
      <c r="N369" s="1">
        <v>0</v>
      </c>
      <c r="O369" s="1">
        <v>0</v>
      </c>
    </row>
    <row r="370" spans="1:16">
      <c r="A370" s="2" t="s">
        <v>120</v>
      </c>
      <c r="B370" s="7" t="s">
        <v>127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0.33</v>
      </c>
      <c r="K370" s="2">
        <v>0.33</v>
      </c>
      <c r="L370" s="2">
        <v>0</v>
      </c>
      <c r="M370" s="2">
        <v>0.33</v>
      </c>
      <c r="N370" s="2">
        <v>0</v>
      </c>
      <c r="O370" s="9">
        <v>0</v>
      </c>
    </row>
    <row r="371" spans="1:16">
      <c r="A371" s="2" t="s">
        <v>34</v>
      </c>
      <c r="B371" s="7" t="s">
        <v>47</v>
      </c>
      <c r="C371" s="2">
        <v>0</v>
      </c>
      <c r="D371" s="2">
        <v>0.5</v>
      </c>
      <c r="E371" s="2">
        <v>0</v>
      </c>
      <c r="F371" s="2">
        <v>0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0.5</v>
      </c>
      <c r="M371" s="2">
        <v>0</v>
      </c>
      <c r="N371" s="2">
        <v>0</v>
      </c>
      <c r="O371" s="1">
        <v>0</v>
      </c>
      <c r="P371" s="1"/>
    </row>
    <row r="372" spans="1:16">
      <c r="A372" s="2" t="s">
        <v>22</v>
      </c>
      <c r="B372" s="2" t="s">
        <v>55</v>
      </c>
      <c r="C372" s="2">
        <v>0</v>
      </c>
      <c r="D372" s="2">
        <v>0</v>
      </c>
      <c r="E372" s="18">
        <v>0</v>
      </c>
      <c r="F372" s="2">
        <v>0</v>
      </c>
      <c r="G372" s="1">
        <v>0</v>
      </c>
      <c r="H372" s="1">
        <v>0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  <c r="N372" s="1">
        <v>0</v>
      </c>
      <c r="O372" s="1">
        <v>0</v>
      </c>
    </row>
    <row r="373" spans="1:16">
      <c r="A373" s="2" t="s">
        <v>36</v>
      </c>
      <c r="B373" s="7" t="s">
        <v>56</v>
      </c>
      <c r="C373" s="2">
        <v>0</v>
      </c>
      <c r="D373" s="2">
        <v>1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/>
    </row>
    <row r="374" spans="1:16">
      <c r="A374" s="2" t="s">
        <v>65</v>
      </c>
      <c r="B374" s="6" t="s">
        <v>71</v>
      </c>
      <c r="C374" s="2">
        <v>0</v>
      </c>
      <c r="D374" s="2">
        <v>1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/>
    </row>
    <row r="375" spans="1:16">
      <c r="A375" s="2" t="s">
        <v>27</v>
      </c>
      <c r="B375" s="2" t="s">
        <v>57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1</v>
      </c>
      <c r="L375" s="2">
        <v>0</v>
      </c>
      <c r="M375" s="2">
        <v>0</v>
      </c>
      <c r="N375" s="2">
        <v>0</v>
      </c>
      <c r="O375" s="1">
        <v>0</v>
      </c>
    </row>
    <row r="376" spans="1:16">
      <c r="A376" s="2" t="s">
        <v>39</v>
      </c>
      <c r="B376" s="2" t="s">
        <v>62</v>
      </c>
      <c r="C376" s="2">
        <v>0</v>
      </c>
      <c r="D376" s="2">
        <v>1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/>
    </row>
    <row r="377" spans="1:16">
      <c r="A377" s="2" t="s">
        <v>68</v>
      </c>
      <c r="B377" s="1" t="s">
        <v>69</v>
      </c>
      <c r="C377" s="2">
        <v>0</v>
      </c>
      <c r="D377" s="2">
        <v>0.2</v>
      </c>
      <c r="E377" s="2">
        <v>0.2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0.2</v>
      </c>
      <c r="L377" s="2">
        <v>0.2</v>
      </c>
      <c r="M377" s="2">
        <v>0.2</v>
      </c>
      <c r="N377" s="2">
        <v>0</v>
      </c>
      <c r="O377" s="2">
        <v>0</v>
      </c>
      <c r="P377" s="1"/>
    </row>
    <row r="378" spans="1:16">
      <c r="A378" s="2" t="s">
        <v>40</v>
      </c>
      <c r="B378" s="2" t="s">
        <v>63</v>
      </c>
      <c r="C378" s="2">
        <v>0</v>
      </c>
      <c r="D378" s="2">
        <v>0.5</v>
      </c>
      <c r="E378" s="2">
        <v>0.5</v>
      </c>
      <c r="F378" s="2">
        <v>0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19">
        <v>0</v>
      </c>
      <c r="P378" s="2"/>
    </row>
    <row r="379" spans="1:16">
      <c r="A379" s="2" t="s">
        <v>25</v>
      </c>
      <c r="B379" s="2" t="s">
        <v>53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  <c r="I379" s="2">
        <v>0</v>
      </c>
      <c r="J379" s="2">
        <v>0</v>
      </c>
      <c r="K379" s="2">
        <v>1</v>
      </c>
      <c r="L379" s="2">
        <v>0</v>
      </c>
      <c r="M379" s="2">
        <v>0</v>
      </c>
      <c r="N379" s="2">
        <v>0</v>
      </c>
      <c r="O379" s="1">
        <v>0</v>
      </c>
    </row>
    <row r="380" spans="1:16">
      <c r="A380" s="2" t="s">
        <v>75</v>
      </c>
      <c r="B380" s="10" t="s">
        <v>83</v>
      </c>
      <c r="C380" s="2">
        <v>0</v>
      </c>
      <c r="D380" s="2">
        <v>0.5</v>
      </c>
      <c r="E380" s="2">
        <v>0.5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1">
        <v>0</v>
      </c>
      <c r="P380" s="1"/>
    </row>
    <row r="381" spans="1:16">
      <c r="A381" s="2" t="s">
        <v>79</v>
      </c>
      <c r="B381" s="2" t="s">
        <v>80</v>
      </c>
      <c r="C381" s="2">
        <v>0</v>
      </c>
      <c r="D381" s="2">
        <v>0.25</v>
      </c>
      <c r="E381" s="2">
        <v>0</v>
      </c>
      <c r="F381" s="2">
        <v>0</v>
      </c>
      <c r="G381" s="2">
        <v>0</v>
      </c>
      <c r="H381" s="2">
        <v>0</v>
      </c>
      <c r="I381" s="2">
        <v>0</v>
      </c>
      <c r="J381" s="2">
        <v>0.25</v>
      </c>
      <c r="K381" s="2">
        <v>0.25</v>
      </c>
      <c r="L381" s="2">
        <v>0</v>
      </c>
      <c r="M381" s="2">
        <v>0.25</v>
      </c>
      <c r="N381" s="2">
        <v>0</v>
      </c>
      <c r="O381" s="1">
        <v>0</v>
      </c>
    </row>
    <row r="382" spans="1:16">
      <c r="A382" s="2" t="s">
        <v>74</v>
      </c>
      <c r="B382" s="2" t="s">
        <v>84</v>
      </c>
      <c r="C382" s="2">
        <v>0</v>
      </c>
      <c r="D382" s="2">
        <v>0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1</v>
      </c>
      <c r="L382" s="2">
        <v>0</v>
      </c>
      <c r="M382" s="2">
        <v>0</v>
      </c>
      <c r="N382" s="2">
        <v>0</v>
      </c>
      <c r="O382" s="2">
        <v>0</v>
      </c>
      <c r="P382" s="2"/>
    </row>
    <row r="383" spans="1:16">
      <c r="A383" s="2" t="s">
        <v>28</v>
      </c>
      <c r="B383" s="6" t="s">
        <v>61</v>
      </c>
      <c r="C383" s="2">
        <v>0.5</v>
      </c>
      <c r="D383" s="2">
        <v>0</v>
      </c>
      <c r="E383" s="2">
        <v>0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0.5</v>
      </c>
      <c r="M383" s="2">
        <v>0</v>
      </c>
      <c r="N383" s="2">
        <v>0</v>
      </c>
      <c r="O383" s="2">
        <v>0</v>
      </c>
      <c r="P383" s="2"/>
    </row>
    <row r="384" spans="1:16">
      <c r="A384" s="2" t="s">
        <v>30</v>
      </c>
      <c r="B384" s="7" t="s">
        <v>54</v>
      </c>
      <c r="C384" s="2">
        <v>0.5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0.5</v>
      </c>
      <c r="M384" s="2">
        <v>0</v>
      </c>
      <c r="N384" s="2">
        <v>0</v>
      </c>
      <c r="O384" s="2">
        <v>0</v>
      </c>
      <c r="P384" s="1"/>
    </row>
    <row r="385" spans="1:16">
      <c r="A385" s="2" t="s">
        <v>26</v>
      </c>
      <c r="B385" s="6" t="s">
        <v>51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0.5</v>
      </c>
      <c r="L385" s="2">
        <v>0</v>
      </c>
      <c r="M385" s="2">
        <v>0.5</v>
      </c>
      <c r="N385" s="2">
        <v>0</v>
      </c>
      <c r="O385" s="9">
        <v>0</v>
      </c>
      <c r="P385" s="9"/>
    </row>
    <row r="386" spans="1:16">
      <c r="A386" s="2" t="s">
        <v>32</v>
      </c>
      <c r="B386" s="10" t="s">
        <v>125</v>
      </c>
      <c r="C386" s="2">
        <v>0</v>
      </c>
      <c r="D386" s="2">
        <v>0.5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0.5</v>
      </c>
      <c r="M386" s="2">
        <v>0</v>
      </c>
      <c r="N386" s="2">
        <v>0</v>
      </c>
      <c r="O386" s="2">
        <v>0</v>
      </c>
      <c r="P386" s="1"/>
    </row>
    <row r="387" spans="1:16">
      <c r="A387" s="2" t="s">
        <v>23</v>
      </c>
      <c r="B387" s="6" t="s">
        <v>49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1</v>
      </c>
      <c r="N387" s="2">
        <v>0</v>
      </c>
      <c r="O387" s="19">
        <v>0</v>
      </c>
      <c r="P387" s="1"/>
    </row>
    <row r="388" spans="1:16">
      <c r="A388" s="2" t="s">
        <v>66</v>
      </c>
      <c r="B388" s="6" t="s">
        <v>72</v>
      </c>
      <c r="C388" s="2">
        <v>0</v>
      </c>
      <c r="D388" s="2">
        <v>1</v>
      </c>
      <c r="E388" s="2">
        <v>0</v>
      </c>
      <c r="F388" s="2">
        <v>0</v>
      </c>
      <c r="G388" s="2">
        <v>0</v>
      </c>
      <c r="H388" s="2">
        <v>0</v>
      </c>
      <c r="I388" s="2">
        <v>0</v>
      </c>
      <c r="J388" s="2">
        <v>0</v>
      </c>
      <c r="K388" s="2">
        <v>0</v>
      </c>
      <c r="L388" s="2">
        <v>0</v>
      </c>
      <c r="M388" s="2">
        <v>0</v>
      </c>
      <c r="N388" s="2">
        <v>0</v>
      </c>
      <c r="O388" s="2">
        <v>0</v>
      </c>
      <c r="P388" s="2"/>
    </row>
    <row r="389" spans="1:16">
      <c r="A389" s="2" t="s">
        <v>29</v>
      </c>
      <c r="B389" s="6" t="s">
        <v>58</v>
      </c>
      <c r="C389" s="2">
        <v>1</v>
      </c>
      <c r="D389" s="2">
        <v>0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  <c r="M389" s="2">
        <v>0</v>
      </c>
      <c r="N389" s="2">
        <v>0</v>
      </c>
      <c r="O389" s="2">
        <v>0</v>
      </c>
      <c r="P389" s="2"/>
    </row>
    <row r="390" spans="1:16">
      <c r="A390" s="2" t="s">
        <v>76</v>
      </c>
      <c r="B390" s="2" t="s">
        <v>85</v>
      </c>
      <c r="C390" s="2">
        <v>0</v>
      </c>
      <c r="D390" s="2">
        <v>0.33</v>
      </c>
      <c r="E390" s="2">
        <v>0</v>
      </c>
      <c r="F390" s="2">
        <v>0.33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0.33</v>
      </c>
      <c r="M390" s="2">
        <v>0</v>
      </c>
      <c r="N390" s="2">
        <v>0</v>
      </c>
      <c r="O390" s="1">
        <v>0</v>
      </c>
      <c r="P390" s="2"/>
    </row>
    <row r="391" spans="1:16">
      <c r="A391" s="2" t="s">
        <v>77</v>
      </c>
      <c r="B391" s="6" t="s">
        <v>86</v>
      </c>
      <c r="C391" s="2">
        <v>0</v>
      </c>
      <c r="D391" s="2">
        <v>0.33</v>
      </c>
      <c r="E391" s="2">
        <v>0</v>
      </c>
      <c r="F391" s="2">
        <v>0.33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0.33</v>
      </c>
      <c r="M391" s="2">
        <v>0</v>
      </c>
      <c r="N391" s="2">
        <v>0</v>
      </c>
      <c r="O391" s="1">
        <v>0</v>
      </c>
      <c r="P391" s="2"/>
    </row>
    <row r="392" spans="1:16">
      <c r="A392" s="4">
        <v>24</v>
      </c>
      <c r="B392" s="21">
        <f>SUM(C392:K392)</f>
        <v>16.829999999999998</v>
      </c>
      <c r="C392" s="5">
        <f>SUM(C368:C391)</f>
        <v>2</v>
      </c>
      <c r="D392" s="5">
        <f t="shared" ref="D392:O392" si="16">SUM(D368:D391)</f>
        <v>7.61</v>
      </c>
      <c r="E392" s="5">
        <f t="shared" si="16"/>
        <v>1.2</v>
      </c>
      <c r="F392" s="5">
        <f t="shared" si="16"/>
        <v>0.66</v>
      </c>
      <c r="G392" s="5">
        <f t="shared" si="16"/>
        <v>0</v>
      </c>
      <c r="H392" s="5">
        <f t="shared" si="16"/>
        <v>0</v>
      </c>
      <c r="I392" s="5">
        <f t="shared" si="16"/>
        <v>0</v>
      </c>
      <c r="J392" s="5">
        <f t="shared" si="16"/>
        <v>1.08</v>
      </c>
      <c r="K392" s="5">
        <f t="shared" si="16"/>
        <v>4.28</v>
      </c>
      <c r="L392" s="5">
        <f t="shared" si="16"/>
        <v>3.3600000000000003</v>
      </c>
      <c r="M392" s="5">
        <f t="shared" si="16"/>
        <v>2.7800000000000002</v>
      </c>
      <c r="N392" s="5">
        <f t="shared" si="16"/>
        <v>0</v>
      </c>
      <c r="O392" s="5">
        <f t="shared" si="16"/>
        <v>0</v>
      </c>
      <c r="P392" s="20"/>
    </row>
    <row r="394" spans="1:16">
      <c r="A394" s="2" t="s">
        <v>17</v>
      </c>
      <c r="B394" s="3" t="s">
        <v>101</v>
      </c>
    </row>
    <row r="395" spans="1:16">
      <c r="A395" s="2" t="s">
        <v>165</v>
      </c>
      <c r="B395" s="3" t="s">
        <v>184</v>
      </c>
      <c r="C395" s="2" t="s">
        <v>131</v>
      </c>
      <c r="D395" s="2"/>
      <c r="E395" s="2"/>
      <c r="F395" s="2"/>
      <c r="G395" s="2"/>
      <c r="H395" s="2"/>
      <c r="I395" s="2"/>
      <c r="J395" s="2"/>
      <c r="K395" s="2"/>
      <c r="L395" s="2" t="s">
        <v>132</v>
      </c>
      <c r="M395" s="2"/>
      <c r="N395" s="2"/>
      <c r="O395" s="10" t="s">
        <v>133</v>
      </c>
    </row>
    <row r="396" spans="1:16">
      <c r="A396" s="2" t="s">
        <v>19</v>
      </c>
      <c r="B396" s="2" t="s">
        <v>20</v>
      </c>
      <c r="C396" s="10" t="s">
        <v>134</v>
      </c>
      <c r="D396" s="10" t="s">
        <v>135</v>
      </c>
      <c r="E396" s="10" t="s">
        <v>136</v>
      </c>
      <c r="F396" s="10" t="s">
        <v>137</v>
      </c>
      <c r="G396" s="10" t="s">
        <v>138</v>
      </c>
      <c r="H396" s="10" t="s">
        <v>139</v>
      </c>
      <c r="I396" s="10" t="s">
        <v>140</v>
      </c>
      <c r="J396" s="10" t="s">
        <v>141</v>
      </c>
      <c r="K396" s="10" t="s">
        <v>142</v>
      </c>
      <c r="L396" s="10" t="s">
        <v>143</v>
      </c>
      <c r="M396" s="10" t="s">
        <v>144</v>
      </c>
      <c r="N396" s="10" t="s">
        <v>145</v>
      </c>
      <c r="O396" s="10" t="s">
        <v>146</v>
      </c>
      <c r="P396" s="2"/>
    </row>
    <row r="397" spans="1:16">
      <c r="A397" s="2" t="s">
        <v>35</v>
      </c>
      <c r="B397" s="6" t="s">
        <v>46</v>
      </c>
      <c r="C397" s="2">
        <v>0</v>
      </c>
      <c r="D397" s="2">
        <v>0.5</v>
      </c>
      <c r="E397" s="2">
        <v>0</v>
      </c>
      <c r="F397" s="2">
        <v>0</v>
      </c>
      <c r="G397" s="2">
        <v>0</v>
      </c>
      <c r="H397" s="2">
        <v>0</v>
      </c>
      <c r="I397" s="2">
        <v>0</v>
      </c>
      <c r="J397" s="2">
        <v>0</v>
      </c>
      <c r="K397" s="2">
        <v>0</v>
      </c>
      <c r="L397" s="2">
        <v>0.5</v>
      </c>
      <c r="M397" s="2">
        <v>0</v>
      </c>
      <c r="N397" s="2">
        <v>0</v>
      </c>
      <c r="O397" s="2">
        <v>0</v>
      </c>
      <c r="P397" s="2"/>
    </row>
    <row r="398" spans="1:16">
      <c r="A398" s="2" t="s">
        <v>119</v>
      </c>
      <c r="B398" s="6" t="s">
        <v>121</v>
      </c>
      <c r="C398" s="2">
        <v>0</v>
      </c>
      <c r="D398" s="2">
        <v>0</v>
      </c>
      <c r="E398" s="2">
        <v>0</v>
      </c>
      <c r="F398" s="2">
        <v>0</v>
      </c>
      <c r="G398" s="2">
        <v>0</v>
      </c>
      <c r="H398" s="2">
        <v>0</v>
      </c>
      <c r="I398" s="2">
        <v>0</v>
      </c>
      <c r="J398" s="2">
        <v>0.5</v>
      </c>
      <c r="K398" s="1">
        <v>0</v>
      </c>
      <c r="L398" s="1">
        <v>0</v>
      </c>
      <c r="M398" s="2">
        <v>0.5</v>
      </c>
      <c r="N398" s="1">
        <v>0</v>
      </c>
      <c r="O398" s="1">
        <v>0</v>
      </c>
    </row>
    <row r="399" spans="1:16">
      <c r="A399" s="2" t="s">
        <v>34</v>
      </c>
      <c r="B399" s="7" t="s">
        <v>47</v>
      </c>
      <c r="C399" s="2">
        <v>0</v>
      </c>
      <c r="D399" s="2">
        <v>0.5</v>
      </c>
      <c r="E399" s="2">
        <v>0</v>
      </c>
      <c r="F399" s="2">
        <v>0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0.5</v>
      </c>
      <c r="M399" s="2">
        <v>0</v>
      </c>
      <c r="N399" s="2">
        <v>0</v>
      </c>
      <c r="O399" s="1">
        <v>0</v>
      </c>
      <c r="P399" s="1"/>
    </row>
    <row r="400" spans="1:16">
      <c r="A400" s="2" t="s">
        <v>22</v>
      </c>
      <c r="B400" s="2" t="s">
        <v>55</v>
      </c>
      <c r="C400" s="2">
        <v>0</v>
      </c>
      <c r="D400" s="2">
        <v>0</v>
      </c>
      <c r="E400" s="18">
        <v>0</v>
      </c>
      <c r="F400" s="2">
        <v>0</v>
      </c>
      <c r="G400" s="1">
        <v>0</v>
      </c>
      <c r="H400" s="1">
        <v>0</v>
      </c>
      <c r="I400" s="1">
        <v>0</v>
      </c>
      <c r="J400" s="1">
        <v>0</v>
      </c>
      <c r="K400" s="1">
        <v>0</v>
      </c>
      <c r="L400" s="1">
        <v>0</v>
      </c>
      <c r="M400" s="1">
        <v>0</v>
      </c>
      <c r="N400" s="1">
        <v>0</v>
      </c>
      <c r="O400" s="1">
        <v>0</v>
      </c>
    </row>
    <row r="401" spans="1:16">
      <c r="A401" s="2" t="s">
        <v>36</v>
      </c>
      <c r="B401" s="7" t="s">
        <v>56</v>
      </c>
      <c r="C401" s="2">
        <v>0</v>
      </c>
      <c r="D401" s="2">
        <v>1</v>
      </c>
      <c r="E401" s="2">
        <v>0</v>
      </c>
      <c r="F401" s="2">
        <v>0</v>
      </c>
      <c r="G401" s="2">
        <v>0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/>
    </row>
    <row r="402" spans="1:16">
      <c r="A402" s="2" t="s">
        <v>27</v>
      </c>
      <c r="B402" s="2" t="s">
        <v>57</v>
      </c>
      <c r="C402" s="2">
        <v>0</v>
      </c>
      <c r="D402" s="2">
        <v>0</v>
      </c>
      <c r="E402" s="2">
        <v>0</v>
      </c>
      <c r="F402" s="2">
        <v>0</v>
      </c>
      <c r="G402" s="2">
        <v>0</v>
      </c>
      <c r="H402" s="2">
        <v>0</v>
      </c>
      <c r="I402" s="2">
        <v>0</v>
      </c>
      <c r="J402" s="2">
        <v>0</v>
      </c>
      <c r="K402" s="2">
        <v>1</v>
      </c>
      <c r="L402" s="2">
        <v>0</v>
      </c>
      <c r="M402" s="2">
        <v>0</v>
      </c>
      <c r="N402" s="2">
        <v>0</v>
      </c>
      <c r="O402" s="1">
        <v>0</v>
      </c>
    </row>
    <row r="403" spans="1:16">
      <c r="A403" s="2" t="s">
        <v>68</v>
      </c>
      <c r="B403" s="1" t="s">
        <v>69</v>
      </c>
      <c r="C403" s="2">
        <v>0</v>
      </c>
      <c r="D403" s="2">
        <v>0.2</v>
      </c>
      <c r="E403" s="2">
        <v>0.2</v>
      </c>
      <c r="F403" s="2">
        <v>0</v>
      </c>
      <c r="G403" s="2">
        <v>0</v>
      </c>
      <c r="H403" s="2">
        <v>0</v>
      </c>
      <c r="I403" s="2">
        <v>0</v>
      </c>
      <c r="J403" s="2">
        <v>0</v>
      </c>
      <c r="K403" s="2">
        <v>0.2</v>
      </c>
      <c r="L403" s="2">
        <v>0.2</v>
      </c>
      <c r="M403" s="2">
        <v>0.2</v>
      </c>
      <c r="N403" s="2">
        <v>0</v>
      </c>
      <c r="O403" s="2">
        <v>0</v>
      </c>
      <c r="P403" s="1"/>
    </row>
    <row r="404" spans="1:16">
      <c r="A404" s="2" t="s">
        <v>114</v>
      </c>
      <c r="B404" s="7" t="s">
        <v>126</v>
      </c>
      <c r="C404" s="2">
        <v>0</v>
      </c>
      <c r="D404" s="2">
        <v>0.5</v>
      </c>
      <c r="E404" s="2">
        <v>0.5</v>
      </c>
      <c r="F404" s="2">
        <v>0</v>
      </c>
      <c r="G404" s="2">
        <v>0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/>
    </row>
    <row r="405" spans="1:16">
      <c r="A405" s="2" t="s">
        <v>31</v>
      </c>
      <c r="B405" s="7" t="s">
        <v>48</v>
      </c>
      <c r="C405" s="2">
        <v>0.5</v>
      </c>
      <c r="D405" s="2">
        <v>0</v>
      </c>
      <c r="E405" s="2">
        <v>0</v>
      </c>
      <c r="F405" s="2">
        <v>0</v>
      </c>
      <c r="G405" s="2">
        <v>0</v>
      </c>
      <c r="H405" s="2">
        <v>0</v>
      </c>
      <c r="I405" s="2">
        <v>0</v>
      </c>
      <c r="J405" s="2">
        <v>0</v>
      </c>
      <c r="K405" s="2">
        <v>0</v>
      </c>
      <c r="L405" s="2">
        <v>0.5</v>
      </c>
      <c r="M405" s="2">
        <v>0</v>
      </c>
      <c r="N405" s="2">
        <v>0</v>
      </c>
      <c r="O405" s="2">
        <v>0</v>
      </c>
      <c r="P405" s="8"/>
    </row>
    <row r="406" spans="1:16">
      <c r="A406" s="2" t="s">
        <v>25</v>
      </c>
      <c r="B406" s="2" t="s">
        <v>53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1</v>
      </c>
      <c r="L406" s="2">
        <v>0</v>
      </c>
      <c r="M406" s="2">
        <v>0</v>
      </c>
      <c r="N406" s="2">
        <v>0</v>
      </c>
      <c r="O406" s="1">
        <v>0</v>
      </c>
    </row>
    <row r="407" spans="1:16">
      <c r="A407" s="2" t="s">
        <v>75</v>
      </c>
      <c r="B407" s="10" t="s">
        <v>83</v>
      </c>
      <c r="C407" s="2">
        <v>0</v>
      </c>
      <c r="D407" s="2">
        <v>0.5</v>
      </c>
      <c r="E407" s="2">
        <v>0.5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1">
        <v>0</v>
      </c>
      <c r="P407" s="1"/>
    </row>
    <row r="408" spans="1:16">
      <c r="A408" s="2" t="s">
        <v>74</v>
      </c>
      <c r="B408" s="2" t="s">
        <v>84</v>
      </c>
      <c r="C408" s="2">
        <v>0</v>
      </c>
      <c r="D408" s="2">
        <v>0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1</v>
      </c>
      <c r="L408" s="2">
        <v>0</v>
      </c>
      <c r="M408" s="2">
        <v>0</v>
      </c>
      <c r="N408" s="2">
        <v>0</v>
      </c>
      <c r="O408" s="2">
        <v>0</v>
      </c>
      <c r="P408" s="2"/>
    </row>
    <row r="409" spans="1:16">
      <c r="A409" s="2" t="s">
        <v>28</v>
      </c>
      <c r="B409" s="6" t="s">
        <v>61</v>
      </c>
      <c r="C409" s="2">
        <v>0.5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0.5</v>
      </c>
      <c r="M409" s="2">
        <v>0</v>
      </c>
      <c r="N409" s="2">
        <v>0</v>
      </c>
      <c r="O409" s="2">
        <v>0</v>
      </c>
      <c r="P409" s="2"/>
    </row>
    <row r="410" spans="1:16">
      <c r="A410" s="2" t="s">
        <v>30</v>
      </c>
      <c r="B410" s="7" t="s">
        <v>54</v>
      </c>
      <c r="C410" s="2">
        <v>0.5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0.5</v>
      </c>
      <c r="M410" s="2">
        <v>0</v>
      </c>
      <c r="N410" s="2">
        <v>0</v>
      </c>
      <c r="O410" s="2">
        <v>0</v>
      </c>
      <c r="P410" s="1"/>
    </row>
    <row r="411" spans="1:16">
      <c r="A411" s="2" t="s">
        <v>26</v>
      </c>
      <c r="B411" s="6" t="s">
        <v>51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0.5</v>
      </c>
      <c r="L411" s="2">
        <v>0</v>
      </c>
      <c r="M411" s="2">
        <v>0.5</v>
      </c>
      <c r="N411" s="2">
        <v>0</v>
      </c>
      <c r="O411" s="9">
        <v>0</v>
      </c>
      <c r="P411" s="9"/>
    </row>
    <row r="412" spans="1:16">
      <c r="A412" s="2" t="s">
        <v>44</v>
      </c>
      <c r="B412" s="6" t="s">
        <v>50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0.5</v>
      </c>
      <c r="L412" s="2">
        <v>0</v>
      </c>
      <c r="M412" s="2">
        <v>0.5</v>
      </c>
      <c r="N412" s="2">
        <v>0</v>
      </c>
      <c r="O412" s="9">
        <v>0</v>
      </c>
    </row>
    <row r="413" spans="1:16">
      <c r="A413" s="2" t="s">
        <v>32</v>
      </c>
      <c r="B413" s="10" t="s">
        <v>125</v>
      </c>
      <c r="C413" s="2">
        <v>0</v>
      </c>
      <c r="D413" s="2">
        <v>0.5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0.5</v>
      </c>
      <c r="M413" s="2">
        <v>0</v>
      </c>
      <c r="N413" s="2">
        <v>0</v>
      </c>
      <c r="O413" s="2">
        <v>0</v>
      </c>
      <c r="P413" s="1"/>
    </row>
    <row r="414" spans="1:16">
      <c r="A414" s="2" t="s">
        <v>23</v>
      </c>
      <c r="B414" s="6" t="s">
        <v>49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1</v>
      </c>
      <c r="N414" s="2">
        <v>0</v>
      </c>
      <c r="O414" s="19">
        <v>0</v>
      </c>
      <c r="P414" s="1"/>
    </row>
    <row r="415" spans="1:16">
      <c r="A415" s="2" t="s">
        <v>29</v>
      </c>
      <c r="B415" s="6" t="s">
        <v>58</v>
      </c>
      <c r="C415" s="2">
        <v>1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0</v>
      </c>
      <c r="O415" s="2">
        <v>0</v>
      </c>
      <c r="P415" s="2"/>
    </row>
    <row r="416" spans="1:16">
      <c r="A416" s="4">
        <v>19</v>
      </c>
      <c r="B416" s="21">
        <f>SUM(C416:K416)</f>
        <v>12.100000000000001</v>
      </c>
      <c r="C416" s="5">
        <f>SUM(C397:C415)</f>
        <v>2.5</v>
      </c>
      <c r="D416" s="5">
        <f t="shared" ref="D416:O416" si="17">SUM(D397:D415)</f>
        <v>3.7</v>
      </c>
      <c r="E416" s="5">
        <f t="shared" si="17"/>
        <v>1.2</v>
      </c>
      <c r="F416" s="5">
        <f t="shared" si="17"/>
        <v>0</v>
      </c>
      <c r="G416" s="5">
        <f t="shared" si="17"/>
        <v>0</v>
      </c>
      <c r="H416" s="5">
        <f t="shared" si="17"/>
        <v>0</v>
      </c>
      <c r="I416" s="5">
        <f t="shared" si="17"/>
        <v>0</v>
      </c>
      <c r="J416" s="5">
        <f t="shared" si="17"/>
        <v>0.5</v>
      </c>
      <c r="K416" s="5">
        <f t="shared" si="17"/>
        <v>4.2</v>
      </c>
      <c r="L416" s="5">
        <f t="shared" si="17"/>
        <v>3.2</v>
      </c>
      <c r="M416" s="5">
        <f t="shared" si="17"/>
        <v>2.7</v>
      </c>
      <c r="N416" s="5">
        <f t="shared" si="17"/>
        <v>0</v>
      </c>
      <c r="O416" s="5">
        <f t="shared" si="17"/>
        <v>0</v>
      </c>
      <c r="P416" s="20"/>
    </row>
    <row r="418" spans="1:16">
      <c r="A418" s="2" t="s">
        <v>17</v>
      </c>
      <c r="B418" s="3" t="s">
        <v>102</v>
      </c>
    </row>
    <row r="419" spans="1:16">
      <c r="A419" s="2" t="s">
        <v>165</v>
      </c>
      <c r="B419" s="3" t="s">
        <v>185</v>
      </c>
      <c r="C419" s="2" t="s">
        <v>131</v>
      </c>
      <c r="D419" s="2"/>
      <c r="E419" s="2"/>
      <c r="F419" s="2"/>
      <c r="G419" s="2"/>
      <c r="H419" s="2"/>
      <c r="I419" s="2"/>
      <c r="J419" s="2"/>
      <c r="K419" s="2"/>
      <c r="L419" s="2" t="s">
        <v>132</v>
      </c>
      <c r="M419" s="2"/>
      <c r="N419" s="2"/>
      <c r="O419" s="10" t="s">
        <v>133</v>
      </c>
    </row>
    <row r="420" spans="1:16">
      <c r="A420" s="2" t="s">
        <v>19</v>
      </c>
      <c r="B420" s="2" t="s">
        <v>20</v>
      </c>
      <c r="C420" s="10" t="s">
        <v>134</v>
      </c>
      <c r="D420" s="10" t="s">
        <v>135</v>
      </c>
      <c r="E420" s="10" t="s">
        <v>136</v>
      </c>
      <c r="F420" s="10" t="s">
        <v>137</v>
      </c>
      <c r="G420" s="10" t="s">
        <v>138</v>
      </c>
      <c r="H420" s="10" t="s">
        <v>139</v>
      </c>
      <c r="I420" s="10" t="s">
        <v>140</v>
      </c>
      <c r="J420" s="10" t="s">
        <v>141</v>
      </c>
      <c r="K420" s="10" t="s">
        <v>142</v>
      </c>
      <c r="L420" s="10" t="s">
        <v>143</v>
      </c>
      <c r="M420" s="10" t="s">
        <v>144</v>
      </c>
      <c r="N420" s="10" t="s">
        <v>145</v>
      </c>
      <c r="O420" s="10" t="s">
        <v>146</v>
      </c>
      <c r="P420" s="2"/>
    </row>
    <row r="421" spans="1:16">
      <c r="A421" s="2" t="s">
        <v>35</v>
      </c>
      <c r="B421" s="6" t="s">
        <v>46</v>
      </c>
      <c r="C421" s="2">
        <v>0</v>
      </c>
      <c r="D421" s="2">
        <v>0.5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0.5</v>
      </c>
      <c r="M421" s="2">
        <v>0</v>
      </c>
      <c r="N421" s="2">
        <v>0</v>
      </c>
      <c r="O421" s="2">
        <v>0</v>
      </c>
      <c r="P421" s="2"/>
    </row>
    <row r="422" spans="1:16">
      <c r="A422" s="2" t="s">
        <v>119</v>
      </c>
      <c r="B422" s="6" t="s">
        <v>121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0.5</v>
      </c>
      <c r="K422" s="1">
        <v>0</v>
      </c>
      <c r="L422" s="1">
        <v>0</v>
      </c>
      <c r="M422" s="2">
        <v>0.5</v>
      </c>
      <c r="N422" s="1">
        <v>0</v>
      </c>
      <c r="O422" s="1">
        <v>0</v>
      </c>
    </row>
    <row r="423" spans="1:16">
      <c r="A423" s="2" t="s">
        <v>34</v>
      </c>
      <c r="B423" s="7" t="s">
        <v>47</v>
      </c>
      <c r="C423" s="2">
        <v>0</v>
      </c>
      <c r="D423" s="2">
        <v>0.5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0.5</v>
      </c>
      <c r="M423" s="2">
        <v>0</v>
      </c>
      <c r="N423" s="2">
        <v>0</v>
      </c>
      <c r="O423" s="1">
        <v>0</v>
      </c>
      <c r="P423" s="1"/>
    </row>
    <row r="424" spans="1:16">
      <c r="A424" s="2" t="s">
        <v>117</v>
      </c>
      <c r="B424" s="2" t="s">
        <v>122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0.33</v>
      </c>
      <c r="K424" s="2">
        <v>0.33</v>
      </c>
      <c r="L424" s="2">
        <v>0</v>
      </c>
      <c r="M424" s="2">
        <v>0.33</v>
      </c>
      <c r="N424" s="2">
        <v>0</v>
      </c>
      <c r="O424" s="9">
        <v>0</v>
      </c>
      <c r="P424" s="2"/>
    </row>
    <row r="425" spans="1:16">
      <c r="A425" s="2" t="s">
        <v>27</v>
      </c>
      <c r="B425" s="2" t="s">
        <v>57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1</v>
      </c>
      <c r="L425" s="2">
        <v>0</v>
      </c>
      <c r="M425" s="2">
        <v>0</v>
      </c>
      <c r="N425" s="2">
        <v>0</v>
      </c>
      <c r="O425" s="1">
        <v>0</v>
      </c>
    </row>
    <row r="426" spans="1:16">
      <c r="A426" s="2" t="s">
        <v>68</v>
      </c>
      <c r="B426" s="1" t="s">
        <v>69</v>
      </c>
      <c r="C426" s="2">
        <v>0</v>
      </c>
      <c r="D426" s="2">
        <v>0.2</v>
      </c>
      <c r="E426" s="2">
        <v>0.2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0.2</v>
      </c>
      <c r="L426" s="2">
        <v>0.2</v>
      </c>
      <c r="M426" s="2">
        <v>0.2</v>
      </c>
      <c r="N426" s="2">
        <v>0</v>
      </c>
      <c r="O426" s="2">
        <v>0</v>
      </c>
      <c r="P426" s="1"/>
    </row>
    <row r="427" spans="1:16">
      <c r="A427" s="2" t="s">
        <v>25</v>
      </c>
      <c r="B427" s="2" t="s">
        <v>53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1</v>
      </c>
      <c r="L427" s="2">
        <v>0</v>
      </c>
      <c r="M427" s="2">
        <v>0</v>
      </c>
      <c r="N427" s="2">
        <v>0</v>
      </c>
      <c r="O427" s="1">
        <v>0</v>
      </c>
    </row>
    <row r="428" spans="1:16">
      <c r="A428" s="2" t="s">
        <v>28</v>
      </c>
      <c r="B428" s="6" t="s">
        <v>61</v>
      </c>
      <c r="C428" s="2">
        <v>0.5</v>
      </c>
      <c r="D428" s="2">
        <v>0</v>
      </c>
      <c r="E428" s="2">
        <v>0</v>
      </c>
      <c r="F428" s="2">
        <v>0</v>
      </c>
      <c r="G428" s="2">
        <v>0</v>
      </c>
      <c r="H428" s="2">
        <v>0</v>
      </c>
      <c r="I428" s="2">
        <v>0</v>
      </c>
      <c r="J428" s="2">
        <v>0</v>
      </c>
      <c r="K428" s="2">
        <v>0</v>
      </c>
      <c r="L428" s="2">
        <v>0.5</v>
      </c>
      <c r="M428" s="2">
        <v>0</v>
      </c>
      <c r="N428" s="2">
        <v>0</v>
      </c>
      <c r="O428" s="2">
        <v>0</v>
      </c>
      <c r="P428" s="2"/>
    </row>
    <row r="429" spans="1:16">
      <c r="A429" s="2" t="s">
        <v>30</v>
      </c>
      <c r="B429" s="7" t="s">
        <v>54</v>
      </c>
      <c r="C429" s="2">
        <v>0.5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  <c r="I429" s="2">
        <v>0</v>
      </c>
      <c r="J429" s="2">
        <v>0</v>
      </c>
      <c r="K429" s="2">
        <v>0</v>
      </c>
      <c r="L429" s="2">
        <v>0.5</v>
      </c>
      <c r="M429" s="2">
        <v>0</v>
      </c>
      <c r="N429" s="2">
        <v>0</v>
      </c>
      <c r="O429" s="2">
        <v>0</v>
      </c>
      <c r="P429" s="1"/>
    </row>
    <row r="430" spans="1:16">
      <c r="A430" s="2" t="s">
        <v>26</v>
      </c>
      <c r="B430" s="6" t="s">
        <v>51</v>
      </c>
      <c r="C430" s="2">
        <v>0</v>
      </c>
      <c r="D430" s="2">
        <v>0</v>
      </c>
      <c r="E430" s="2">
        <v>0</v>
      </c>
      <c r="F430" s="2">
        <v>0</v>
      </c>
      <c r="G430" s="2">
        <v>0</v>
      </c>
      <c r="H430" s="2">
        <v>0</v>
      </c>
      <c r="I430" s="2">
        <v>0</v>
      </c>
      <c r="J430" s="2">
        <v>0</v>
      </c>
      <c r="K430" s="2">
        <v>0.5</v>
      </c>
      <c r="L430" s="2">
        <v>0</v>
      </c>
      <c r="M430" s="2">
        <v>0.5</v>
      </c>
      <c r="N430" s="2">
        <v>0</v>
      </c>
      <c r="O430" s="9">
        <v>0</v>
      </c>
      <c r="P430" s="9"/>
    </row>
    <row r="431" spans="1:16">
      <c r="A431" s="2" t="s">
        <v>23</v>
      </c>
      <c r="B431" s="6" t="s">
        <v>49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  <c r="H431" s="2">
        <v>0</v>
      </c>
      <c r="I431" s="2">
        <v>0</v>
      </c>
      <c r="J431" s="2">
        <v>0</v>
      </c>
      <c r="K431" s="2">
        <v>0</v>
      </c>
      <c r="L431" s="2">
        <v>0</v>
      </c>
      <c r="M431" s="2">
        <v>1</v>
      </c>
      <c r="N431" s="2">
        <v>0</v>
      </c>
      <c r="O431" s="19">
        <v>0</v>
      </c>
      <c r="P431" s="1"/>
    </row>
    <row r="432" spans="1:16">
      <c r="A432" s="2" t="s">
        <v>29</v>
      </c>
      <c r="B432" s="6" t="s">
        <v>58</v>
      </c>
      <c r="C432" s="2">
        <v>1</v>
      </c>
      <c r="D432" s="2">
        <v>0</v>
      </c>
      <c r="E432" s="2">
        <v>0</v>
      </c>
      <c r="F432" s="2">
        <v>0</v>
      </c>
      <c r="G432" s="2">
        <v>0</v>
      </c>
      <c r="H432" s="2">
        <v>0</v>
      </c>
      <c r="I432" s="2">
        <v>0</v>
      </c>
      <c r="J432" s="2">
        <v>0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/>
    </row>
    <row r="433" spans="1:16">
      <c r="A433" s="4">
        <v>12</v>
      </c>
      <c r="B433" s="21">
        <f>SUM(C433:K433)</f>
        <v>7.2600000000000007</v>
      </c>
      <c r="C433" s="5">
        <f>SUM(C421:C432)</f>
        <v>2</v>
      </c>
      <c r="D433" s="5">
        <f t="shared" ref="D433:O433" si="18">SUM(D421:D432)</f>
        <v>1.2</v>
      </c>
      <c r="E433" s="5">
        <f t="shared" si="18"/>
        <v>0.2</v>
      </c>
      <c r="F433" s="5">
        <f t="shared" si="18"/>
        <v>0</v>
      </c>
      <c r="G433" s="5">
        <f t="shared" si="18"/>
        <v>0</v>
      </c>
      <c r="H433" s="5">
        <f t="shared" si="18"/>
        <v>0</v>
      </c>
      <c r="I433" s="5">
        <f t="shared" si="18"/>
        <v>0</v>
      </c>
      <c r="J433" s="5">
        <f t="shared" si="18"/>
        <v>0.83000000000000007</v>
      </c>
      <c r="K433" s="5">
        <f t="shared" si="18"/>
        <v>3.0300000000000002</v>
      </c>
      <c r="L433" s="5">
        <f t="shared" si="18"/>
        <v>2.2000000000000002</v>
      </c>
      <c r="M433" s="5">
        <f t="shared" si="18"/>
        <v>2.5300000000000002</v>
      </c>
      <c r="N433" s="5">
        <f t="shared" si="18"/>
        <v>0</v>
      </c>
      <c r="O433" s="5">
        <f t="shared" si="18"/>
        <v>0</v>
      </c>
      <c r="P433" s="20"/>
    </row>
    <row r="435" spans="1:16">
      <c r="A435" s="2" t="s">
        <v>17</v>
      </c>
      <c r="B435" s="3" t="s">
        <v>103</v>
      </c>
    </row>
    <row r="436" spans="1:16">
      <c r="A436" s="2" t="s">
        <v>165</v>
      </c>
      <c r="B436" s="3" t="s">
        <v>186</v>
      </c>
      <c r="C436" s="2" t="s">
        <v>131</v>
      </c>
      <c r="D436" s="2"/>
      <c r="E436" s="2"/>
      <c r="F436" s="2"/>
      <c r="G436" s="2"/>
      <c r="H436" s="2"/>
      <c r="I436" s="2"/>
      <c r="J436" s="2"/>
      <c r="K436" s="2"/>
      <c r="L436" s="2" t="s">
        <v>132</v>
      </c>
      <c r="M436" s="2"/>
      <c r="N436" s="2"/>
      <c r="O436" s="10" t="s">
        <v>133</v>
      </c>
    </row>
    <row r="437" spans="1:16">
      <c r="A437" s="2" t="s">
        <v>19</v>
      </c>
      <c r="B437" s="2" t="s">
        <v>20</v>
      </c>
      <c r="C437" s="10" t="s">
        <v>134</v>
      </c>
      <c r="D437" s="10" t="s">
        <v>135</v>
      </c>
      <c r="E437" s="10" t="s">
        <v>136</v>
      </c>
      <c r="F437" s="10" t="s">
        <v>137</v>
      </c>
      <c r="G437" s="10" t="s">
        <v>138</v>
      </c>
      <c r="H437" s="10" t="s">
        <v>139</v>
      </c>
      <c r="I437" s="10" t="s">
        <v>140</v>
      </c>
      <c r="J437" s="10" t="s">
        <v>141</v>
      </c>
      <c r="K437" s="10" t="s">
        <v>142</v>
      </c>
      <c r="L437" s="10" t="s">
        <v>143</v>
      </c>
      <c r="M437" s="10" t="s">
        <v>144</v>
      </c>
      <c r="N437" s="10" t="s">
        <v>145</v>
      </c>
      <c r="O437" s="10" t="s">
        <v>146</v>
      </c>
      <c r="P437" s="2"/>
    </row>
    <row r="438" spans="1:16">
      <c r="A438" s="2" t="s">
        <v>113</v>
      </c>
      <c r="B438" s="6" t="s">
        <v>129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  <c r="J438" s="2">
        <v>0</v>
      </c>
      <c r="K438" s="2">
        <v>0</v>
      </c>
      <c r="L438" s="2">
        <v>0</v>
      </c>
      <c r="M438" s="2">
        <v>0</v>
      </c>
      <c r="N438" s="2">
        <v>1</v>
      </c>
      <c r="O438" s="2">
        <v>0</v>
      </c>
      <c r="P438" s="2"/>
    </row>
    <row r="439" spans="1:16">
      <c r="A439" s="2" t="s">
        <v>35</v>
      </c>
      <c r="B439" s="6" t="s">
        <v>46</v>
      </c>
      <c r="C439" s="2">
        <v>0</v>
      </c>
      <c r="D439" s="2">
        <v>0.5</v>
      </c>
      <c r="E439" s="2">
        <v>0</v>
      </c>
      <c r="F439" s="2">
        <v>0</v>
      </c>
      <c r="G439" s="2">
        <v>0</v>
      </c>
      <c r="H439" s="2">
        <v>0</v>
      </c>
      <c r="I439" s="2">
        <v>0</v>
      </c>
      <c r="J439" s="2">
        <v>0</v>
      </c>
      <c r="K439" s="2">
        <v>0</v>
      </c>
      <c r="L439" s="2">
        <v>0.5</v>
      </c>
      <c r="M439" s="2">
        <v>0</v>
      </c>
      <c r="N439" s="2">
        <v>0</v>
      </c>
      <c r="O439" s="2">
        <v>0</v>
      </c>
      <c r="P439" s="2"/>
    </row>
    <row r="440" spans="1:16">
      <c r="A440" s="2" t="s">
        <v>119</v>
      </c>
      <c r="B440" s="6" t="s">
        <v>121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0.5</v>
      </c>
      <c r="K440" s="1">
        <v>0</v>
      </c>
      <c r="L440" s="1">
        <v>0</v>
      </c>
      <c r="M440" s="2">
        <v>0.5</v>
      </c>
      <c r="N440" s="1">
        <v>0</v>
      </c>
      <c r="O440" s="1">
        <v>0</v>
      </c>
    </row>
    <row r="441" spans="1:16">
      <c r="A441" s="2" t="s">
        <v>34</v>
      </c>
      <c r="B441" s="7" t="s">
        <v>47</v>
      </c>
      <c r="C441" s="2">
        <v>0</v>
      </c>
      <c r="D441" s="2">
        <v>0.5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0.5</v>
      </c>
      <c r="M441" s="2">
        <v>0</v>
      </c>
      <c r="N441" s="2">
        <v>0</v>
      </c>
      <c r="O441" s="1">
        <v>0</v>
      </c>
      <c r="P441" s="1"/>
    </row>
    <row r="442" spans="1:16">
      <c r="A442" s="2" t="s">
        <v>68</v>
      </c>
      <c r="B442" s="1" t="s">
        <v>69</v>
      </c>
      <c r="C442" s="2">
        <v>0</v>
      </c>
      <c r="D442" s="2">
        <v>0.2</v>
      </c>
      <c r="E442" s="2">
        <v>0.2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0.2</v>
      </c>
      <c r="L442" s="2">
        <v>0.2</v>
      </c>
      <c r="M442" s="2">
        <v>0.2</v>
      </c>
      <c r="N442" s="2">
        <v>0</v>
      </c>
      <c r="O442" s="2">
        <v>0</v>
      </c>
      <c r="P442" s="1"/>
    </row>
    <row r="443" spans="1:16">
      <c r="A443" s="2" t="s">
        <v>25</v>
      </c>
      <c r="B443" s="2" t="s">
        <v>53</v>
      </c>
      <c r="C443" s="2">
        <v>0</v>
      </c>
      <c r="D443" s="2">
        <v>0</v>
      </c>
      <c r="E443" s="2">
        <v>0</v>
      </c>
      <c r="F443" s="2">
        <v>0</v>
      </c>
      <c r="G443" s="2">
        <v>0</v>
      </c>
      <c r="H443" s="2">
        <v>0</v>
      </c>
      <c r="I443" s="2">
        <v>0</v>
      </c>
      <c r="J443" s="2">
        <v>0</v>
      </c>
      <c r="K443" s="2">
        <v>1</v>
      </c>
      <c r="L443" s="2">
        <v>0</v>
      </c>
      <c r="M443" s="2">
        <v>0</v>
      </c>
      <c r="N443" s="2">
        <v>0</v>
      </c>
      <c r="O443" s="1">
        <v>0</v>
      </c>
    </row>
    <row r="444" spans="1:16">
      <c r="A444" s="2" t="s">
        <v>74</v>
      </c>
      <c r="B444" s="2" t="s">
        <v>84</v>
      </c>
      <c r="C444" s="2">
        <v>0</v>
      </c>
      <c r="D444" s="2">
        <v>0</v>
      </c>
      <c r="E444" s="2">
        <v>0</v>
      </c>
      <c r="F444" s="2">
        <v>0</v>
      </c>
      <c r="G444" s="2">
        <v>0</v>
      </c>
      <c r="H444" s="2">
        <v>0</v>
      </c>
      <c r="I444" s="2">
        <v>0</v>
      </c>
      <c r="J444" s="2">
        <v>0</v>
      </c>
      <c r="K444" s="2">
        <v>1</v>
      </c>
      <c r="L444" s="2">
        <v>0</v>
      </c>
      <c r="M444" s="2">
        <v>0</v>
      </c>
      <c r="N444" s="2">
        <v>0</v>
      </c>
      <c r="O444" s="2">
        <v>0</v>
      </c>
      <c r="P444" s="2"/>
    </row>
    <row r="445" spans="1:16">
      <c r="A445" s="2" t="s">
        <v>28</v>
      </c>
      <c r="B445" s="6" t="s">
        <v>61</v>
      </c>
      <c r="C445" s="2">
        <v>0.5</v>
      </c>
      <c r="D445" s="2">
        <v>0</v>
      </c>
      <c r="E445" s="2">
        <v>0</v>
      </c>
      <c r="F445" s="2">
        <v>0</v>
      </c>
      <c r="G445" s="2">
        <v>0</v>
      </c>
      <c r="H445" s="2">
        <v>0</v>
      </c>
      <c r="I445" s="2">
        <v>0</v>
      </c>
      <c r="J445" s="2">
        <v>0</v>
      </c>
      <c r="K445" s="2">
        <v>0</v>
      </c>
      <c r="L445" s="2">
        <v>0.5</v>
      </c>
      <c r="M445" s="2">
        <v>0</v>
      </c>
      <c r="N445" s="2">
        <v>0</v>
      </c>
      <c r="O445" s="2">
        <v>0</v>
      </c>
      <c r="P445" s="2"/>
    </row>
    <row r="446" spans="1:16">
      <c r="A446" s="2" t="s">
        <v>30</v>
      </c>
      <c r="B446" s="7" t="s">
        <v>54</v>
      </c>
      <c r="C446" s="2">
        <v>0.5</v>
      </c>
      <c r="D446" s="2">
        <v>0</v>
      </c>
      <c r="E446" s="2">
        <v>0</v>
      </c>
      <c r="F446" s="2">
        <v>0</v>
      </c>
      <c r="G446" s="2">
        <v>0</v>
      </c>
      <c r="H446" s="2">
        <v>0</v>
      </c>
      <c r="I446" s="2">
        <v>0</v>
      </c>
      <c r="J446" s="2">
        <v>0</v>
      </c>
      <c r="K446" s="2">
        <v>0</v>
      </c>
      <c r="L446" s="2">
        <v>0.5</v>
      </c>
      <c r="M446" s="2">
        <v>0</v>
      </c>
      <c r="N446" s="2">
        <v>0</v>
      </c>
      <c r="O446" s="2">
        <v>0</v>
      </c>
      <c r="P446" s="1"/>
    </row>
    <row r="447" spans="1:16">
      <c r="A447" s="2" t="s">
        <v>26</v>
      </c>
      <c r="B447" s="6" t="s">
        <v>51</v>
      </c>
      <c r="C447" s="2">
        <v>0</v>
      </c>
      <c r="D447" s="2">
        <v>0</v>
      </c>
      <c r="E447" s="2">
        <v>0</v>
      </c>
      <c r="F447" s="2">
        <v>0</v>
      </c>
      <c r="G447" s="2">
        <v>0</v>
      </c>
      <c r="H447" s="2">
        <v>0</v>
      </c>
      <c r="I447" s="2">
        <v>0</v>
      </c>
      <c r="J447" s="2">
        <v>0</v>
      </c>
      <c r="K447" s="2">
        <v>0.5</v>
      </c>
      <c r="L447" s="2">
        <v>0</v>
      </c>
      <c r="M447" s="2">
        <v>0.5</v>
      </c>
      <c r="N447" s="2">
        <v>0</v>
      </c>
      <c r="O447" s="9">
        <v>0</v>
      </c>
      <c r="P447" s="9"/>
    </row>
    <row r="448" spans="1:16">
      <c r="A448" s="2" t="s">
        <v>32</v>
      </c>
      <c r="B448" s="10" t="s">
        <v>125</v>
      </c>
      <c r="C448" s="2">
        <v>0</v>
      </c>
      <c r="D448" s="2">
        <v>0.5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0.5</v>
      </c>
      <c r="M448" s="2">
        <v>0</v>
      </c>
      <c r="N448" s="2">
        <v>0</v>
      </c>
      <c r="O448" s="2">
        <v>0</v>
      </c>
      <c r="P448" s="1"/>
    </row>
    <row r="449" spans="1:16">
      <c r="A449" s="2" t="s">
        <v>24</v>
      </c>
      <c r="B449" s="2" t="s">
        <v>52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1</v>
      </c>
      <c r="O449" s="1">
        <v>0</v>
      </c>
    </row>
    <row r="450" spans="1:16">
      <c r="A450" s="2" t="s">
        <v>23</v>
      </c>
      <c r="B450" s="6" t="s">
        <v>49</v>
      </c>
      <c r="C450" s="2">
        <v>0</v>
      </c>
      <c r="D450" s="2">
        <v>0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1</v>
      </c>
      <c r="N450" s="2">
        <v>0</v>
      </c>
      <c r="O450" s="19">
        <v>0</v>
      </c>
      <c r="P450" s="1"/>
    </row>
    <row r="451" spans="1:16">
      <c r="A451" s="2" t="s">
        <v>66</v>
      </c>
      <c r="B451" s="6" t="s">
        <v>72</v>
      </c>
      <c r="C451" s="2">
        <v>0</v>
      </c>
      <c r="D451" s="2">
        <v>1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/>
    </row>
    <row r="452" spans="1:16">
      <c r="A452" s="2" t="s">
        <v>29</v>
      </c>
      <c r="B452" s="6" t="s">
        <v>58</v>
      </c>
      <c r="C452" s="2">
        <v>1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0</v>
      </c>
      <c r="O452" s="2">
        <v>0</v>
      </c>
      <c r="P452" s="2"/>
    </row>
    <row r="453" spans="1:16">
      <c r="A453" s="4">
        <v>15</v>
      </c>
      <c r="B453" s="21">
        <f>SUM(C453:K453)</f>
        <v>8.1000000000000014</v>
      </c>
      <c r="C453" s="5">
        <f>SUM(C438:C452)</f>
        <v>2</v>
      </c>
      <c r="D453" s="5">
        <f t="shared" ref="D453:O453" si="19">SUM(D438:D452)</f>
        <v>2.7</v>
      </c>
      <c r="E453" s="5">
        <f t="shared" si="19"/>
        <v>0.2</v>
      </c>
      <c r="F453" s="5">
        <f t="shared" si="19"/>
        <v>0</v>
      </c>
      <c r="G453" s="5">
        <f t="shared" si="19"/>
        <v>0</v>
      </c>
      <c r="H453" s="5">
        <f t="shared" si="19"/>
        <v>0</v>
      </c>
      <c r="I453" s="5">
        <f t="shared" si="19"/>
        <v>0</v>
      </c>
      <c r="J453" s="5">
        <f t="shared" si="19"/>
        <v>0.5</v>
      </c>
      <c r="K453" s="5">
        <f t="shared" si="19"/>
        <v>2.7</v>
      </c>
      <c r="L453" s="5">
        <f t="shared" si="19"/>
        <v>2.7</v>
      </c>
      <c r="M453" s="5">
        <f t="shared" si="19"/>
        <v>2.2000000000000002</v>
      </c>
      <c r="N453" s="5">
        <f t="shared" si="19"/>
        <v>2</v>
      </c>
      <c r="O453" s="5">
        <f t="shared" si="19"/>
        <v>0</v>
      </c>
      <c r="P453" s="20"/>
    </row>
    <row r="455" spans="1:16">
      <c r="A455" s="2" t="s">
        <v>17</v>
      </c>
      <c r="B455" s="3" t="s">
        <v>104</v>
      </c>
    </row>
    <row r="456" spans="1:16">
      <c r="A456" s="2" t="s">
        <v>165</v>
      </c>
      <c r="B456" s="3" t="s">
        <v>187</v>
      </c>
      <c r="C456" s="2" t="s">
        <v>131</v>
      </c>
      <c r="D456" s="2"/>
      <c r="E456" s="2"/>
      <c r="F456" s="2"/>
      <c r="G456" s="2"/>
      <c r="H456" s="2"/>
      <c r="I456" s="2"/>
      <c r="J456" s="2"/>
      <c r="K456" s="2"/>
      <c r="L456" s="2" t="s">
        <v>132</v>
      </c>
      <c r="M456" s="2"/>
      <c r="N456" s="2"/>
      <c r="O456" s="10" t="s">
        <v>133</v>
      </c>
    </row>
    <row r="457" spans="1:16">
      <c r="A457" s="2" t="s">
        <v>19</v>
      </c>
      <c r="B457" s="2" t="s">
        <v>20</v>
      </c>
      <c r="C457" s="10" t="s">
        <v>134</v>
      </c>
      <c r="D457" s="10" t="s">
        <v>135</v>
      </c>
      <c r="E457" s="10" t="s">
        <v>136</v>
      </c>
      <c r="F457" s="10" t="s">
        <v>137</v>
      </c>
      <c r="G457" s="10" t="s">
        <v>138</v>
      </c>
      <c r="H457" s="10" t="s">
        <v>139</v>
      </c>
      <c r="I457" s="10" t="s">
        <v>140</v>
      </c>
      <c r="J457" s="10" t="s">
        <v>141</v>
      </c>
      <c r="K457" s="10" t="s">
        <v>142</v>
      </c>
      <c r="L457" s="10" t="s">
        <v>143</v>
      </c>
      <c r="M457" s="10" t="s">
        <v>144</v>
      </c>
      <c r="N457" s="10" t="s">
        <v>145</v>
      </c>
      <c r="O457" s="10" t="s">
        <v>146</v>
      </c>
      <c r="P457" s="2"/>
    </row>
    <row r="458" spans="1:16">
      <c r="A458" s="2" t="s">
        <v>35</v>
      </c>
      <c r="B458" s="6" t="s">
        <v>46</v>
      </c>
      <c r="C458" s="2">
        <v>0</v>
      </c>
      <c r="D458" s="2">
        <v>0.5</v>
      </c>
      <c r="E458" s="2">
        <v>0</v>
      </c>
      <c r="F458" s="2">
        <v>0</v>
      </c>
      <c r="G458" s="2">
        <v>0</v>
      </c>
      <c r="H458" s="2">
        <v>0</v>
      </c>
      <c r="I458" s="2">
        <v>0</v>
      </c>
      <c r="J458" s="2">
        <v>0</v>
      </c>
      <c r="K458" s="2">
        <v>0</v>
      </c>
      <c r="L458" s="2">
        <v>0.5</v>
      </c>
      <c r="M458" s="2">
        <v>0</v>
      </c>
      <c r="N458" s="2">
        <v>0</v>
      </c>
      <c r="O458" s="2">
        <v>0</v>
      </c>
      <c r="P458" s="2"/>
    </row>
    <row r="459" spans="1:16">
      <c r="A459" s="2" t="s">
        <v>119</v>
      </c>
      <c r="B459" s="6" t="s">
        <v>121</v>
      </c>
      <c r="C459" s="2">
        <v>0</v>
      </c>
      <c r="D459" s="2">
        <v>0</v>
      </c>
      <c r="E459" s="2">
        <v>0</v>
      </c>
      <c r="F459" s="2">
        <v>0</v>
      </c>
      <c r="G459" s="2">
        <v>0</v>
      </c>
      <c r="H459" s="2">
        <v>0</v>
      </c>
      <c r="I459" s="2">
        <v>0</v>
      </c>
      <c r="J459" s="2">
        <v>0.5</v>
      </c>
      <c r="K459" s="1">
        <v>0</v>
      </c>
      <c r="L459" s="1">
        <v>0</v>
      </c>
      <c r="M459" s="2">
        <v>0.5</v>
      </c>
      <c r="N459" s="1">
        <v>0</v>
      </c>
      <c r="O459" s="1">
        <v>0</v>
      </c>
    </row>
    <row r="460" spans="1:16">
      <c r="A460" s="2" t="s">
        <v>34</v>
      </c>
      <c r="B460" s="7" t="s">
        <v>47</v>
      </c>
      <c r="C460" s="2">
        <v>0</v>
      </c>
      <c r="D460" s="2">
        <v>0.5</v>
      </c>
      <c r="E460" s="2">
        <v>0</v>
      </c>
      <c r="F460" s="2">
        <v>0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0.5</v>
      </c>
      <c r="M460" s="2">
        <v>0</v>
      </c>
      <c r="N460" s="2">
        <v>0</v>
      </c>
      <c r="O460" s="1">
        <v>0</v>
      </c>
      <c r="P460" s="1"/>
    </row>
    <row r="461" spans="1:16">
      <c r="A461" s="2" t="s">
        <v>22</v>
      </c>
      <c r="B461" s="2" t="s">
        <v>55</v>
      </c>
      <c r="C461" s="2">
        <v>0</v>
      </c>
      <c r="D461" s="2">
        <v>0</v>
      </c>
      <c r="E461" s="18">
        <v>0</v>
      </c>
      <c r="F461" s="2">
        <v>0</v>
      </c>
      <c r="G461" s="1">
        <v>0</v>
      </c>
      <c r="H461" s="1">
        <v>0</v>
      </c>
      <c r="I461" s="1">
        <v>0</v>
      </c>
      <c r="J461" s="1">
        <v>0</v>
      </c>
      <c r="K461" s="1">
        <v>0</v>
      </c>
      <c r="L461" s="1">
        <v>0</v>
      </c>
      <c r="M461" s="1">
        <v>0</v>
      </c>
      <c r="N461" s="1">
        <v>0</v>
      </c>
      <c r="O461" s="1">
        <v>0</v>
      </c>
    </row>
    <row r="462" spans="1:16">
      <c r="A462" s="2" t="s">
        <v>36</v>
      </c>
      <c r="B462" s="7" t="s">
        <v>56</v>
      </c>
      <c r="C462" s="2">
        <v>0</v>
      </c>
      <c r="D462" s="2">
        <v>1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0</v>
      </c>
      <c r="O462" s="2">
        <v>0</v>
      </c>
      <c r="P462" s="2"/>
    </row>
    <row r="463" spans="1:16">
      <c r="A463" s="2" t="s">
        <v>65</v>
      </c>
      <c r="B463" s="6" t="s">
        <v>71</v>
      </c>
      <c r="C463" s="2">
        <v>0</v>
      </c>
      <c r="D463" s="2">
        <v>1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/>
    </row>
    <row r="464" spans="1:16">
      <c r="A464" s="2" t="s">
        <v>27</v>
      </c>
      <c r="B464" s="2" t="s">
        <v>57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1</v>
      </c>
      <c r="L464" s="2">
        <v>0</v>
      </c>
      <c r="M464" s="2">
        <v>0</v>
      </c>
      <c r="N464" s="2">
        <v>0</v>
      </c>
      <c r="O464" s="1">
        <v>0</v>
      </c>
    </row>
    <row r="465" spans="1:16">
      <c r="A465" s="2" t="s">
        <v>43</v>
      </c>
      <c r="B465" s="2" t="s">
        <v>59</v>
      </c>
      <c r="C465" s="2">
        <v>0</v>
      </c>
      <c r="D465" s="2">
        <v>0.5</v>
      </c>
      <c r="E465" s="2">
        <v>0.5</v>
      </c>
      <c r="F465" s="2">
        <v>0</v>
      </c>
      <c r="G465" s="2">
        <v>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0</v>
      </c>
      <c r="O465" s="1">
        <v>0</v>
      </c>
      <c r="P465" s="2"/>
    </row>
    <row r="466" spans="1:16">
      <c r="A466" s="2" t="s">
        <v>68</v>
      </c>
      <c r="B466" s="1" t="s">
        <v>69</v>
      </c>
      <c r="C466" s="2">
        <v>0</v>
      </c>
      <c r="D466" s="2">
        <v>0.2</v>
      </c>
      <c r="E466" s="2">
        <v>0.2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0.2</v>
      </c>
      <c r="L466" s="2">
        <v>0.2</v>
      </c>
      <c r="M466" s="2">
        <v>0.2</v>
      </c>
      <c r="N466" s="2">
        <v>0</v>
      </c>
      <c r="O466" s="2">
        <v>0</v>
      </c>
      <c r="P466" s="1"/>
    </row>
    <row r="467" spans="1:16">
      <c r="A467" s="2" t="s">
        <v>31</v>
      </c>
      <c r="B467" s="7" t="s">
        <v>48</v>
      </c>
      <c r="C467" s="2">
        <v>0.5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0.5</v>
      </c>
      <c r="M467" s="2">
        <v>0</v>
      </c>
      <c r="N467" s="2">
        <v>0</v>
      </c>
      <c r="O467" s="2">
        <v>0</v>
      </c>
      <c r="P467" s="8"/>
    </row>
    <row r="468" spans="1:16">
      <c r="A468" s="2" t="s">
        <v>28</v>
      </c>
      <c r="B468" s="6" t="s">
        <v>61</v>
      </c>
      <c r="C468" s="2">
        <v>0.5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0.5</v>
      </c>
      <c r="M468" s="2">
        <v>0</v>
      </c>
      <c r="N468" s="2">
        <v>0</v>
      </c>
      <c r="O468" s="2">
        <v>0</v>
      </c>
      <c r="P468" s="2"/>
    </row>
    <row r="469" spans="1:16">
      <c r="A469" s="2" t="s">
        <v>30</v>
      </c>
      <c r="B469" s="7" t="s">
        <v>54</v>
      </c>
      <c r="C469" s="2">
        <v>0.5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0.5</v>
      </c>
      <c r="M469" s="2">
        <v>0</v>
      </c>
      <c r="N469" s="2">
        <v>0</v>
      </c>
      <c r="O469" s="2">
        <v>0</v>
      </c>
      <c r="P469" s="1"/>
    </row>
    <row r="470" spans="1:16">
      <c r="A470" s="2" t="s">
        <v>26</v>
      </c>
      <c r="B470" s="6" t="s">
        <v>51</v>
      </c>
      <c r="C470" s="2">
        <v>0</v>
      </c>
      <c r="D470" s="2">
        <v>0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0.5</v>
      </c>
      <c r="L470" s="2">
        <v>0</v>
      </c>
      <c r="M470" s="2">
        <v>0.5</v>
      </c>
      <c r="N470" s="2">
        <v>0</v>
      </c>
      <c r="O470" s="9">
        <v>0</v>
      </c>
      <c r="P470" s="9"/>
    </row>
    <row r="471" spans="1:16">
      <c r="A471" s="2" t="s">
        <v>32</v>
      </c>
      <c r="B471" s="10" t="s">
        <v>125</v>
      </c>
      <c r="C471" s="2">
        <v>0</v>
      </c>
      <c r="D471" s="2">
        <v>0.5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0.5</v>
      </c>
      <c r="M471" s="2">
        <v>0</v>
      </c>
      <c r="N471" s="2">
        <v>0</v>
      </c>
      <c r="O471" s="2">
        <v>0</v>
      </c>
      <c r="P471" s="1"/>
    </row>
    <row r="472" spans="1:16">
      <c r="A472" s="2" t="s">
        <v>24</v>
      </c>
      <c r="B472" s="2" t="s">
        <v>52</v>
      </c>
      <c r="C472" s="2">
        <v>0</v>
      </c>
      <c r="D472" s="2">
        <v>0</v>
      </c>
      <c r="E472" s="2">
        <v>0</v>
      </c>
      <c r="F472" s="2">
        <v>0</v>
      </c>
      <c r="G472" s="2">
        <v>0</v>
      </c>
      <c r="H472" s="2">
        <v>0</v>
      </c>
      <c r="I472" s="2">
        <v>0</v>
      </c>
      <c r="J472" s="2">
        <v>0</v>
      </c>
      <c r="K472" s="2">
        <v>0</v>
      </c>
      <c r="L472" s="2">
        <v>0</v>
      </c>
      <c r="M472" s="2">
        <v>0</v>
      </c>
      <c r="N472" s="2">
        <v>1</v>
      </c>
      <c r="O472" s="1">
        <v>0</v>
      </c>
    </row>
    <row r="473" spans="1:16">
      <c r="A473" s="2" t="s">
        <v>23</v>
      </c>
      <c r="B473" s="6" t="s">
        <v>49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1</v>
      </c>
      <c r="N473" s="2">
        <v>0</v>
      </c>
      <c r="O473" s="19">
        <v>0</v>
      </c>
      <c r="P473" s="1"/>
    </row>
    <row r="474" spans="1:16">
      <c r="A474" s="2" t="s">
        <v>29</v>
      </c>
      <c r="B474" s="6" t="s">
        <v>58</v>
      </c>
      <c r="C474" s="2">
        <v>1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/>
    </row>
    <row r="475" spans="1:16">
      <c r="A475" s="4">
        <v>17</v>
      </c>
      <c r="B475" s="21">
        <f>SUM(C475:K475)</f>
        <v>9.6</v>
      </c>
      <c r="C475" s="5">
        <f>SUM(C458:C474)</f>
        <v>2.5</v>
      </c>
      <c r="D475" s="5">
        <f t="shared" ref="D475:O475" si="20">SUM(D458:D474)</f>
        <v>4.2</v>
      </c>
      <c r="E475" s="5">
        <f t="shared" si="20"/>
        <v>0.7</v>
      </c>
      <c r="F475" s="5">
        <f t="shared" si="20"/>
        <v>0</v>
      </c>
      <c r="G475" s="5">
        <f t="shared" si="20"/>
        <v>0</v>
      </c>
      <c r="H475" s="5">
        <f t="shared" si="20"/>
        <v>0</v>
      </c>
      <c r="I475" s="5">
        <f t="shared" si="20"/>
        <v>0</v>
      </c>
      <c r="J475" s="5">
        <f t="shared" si="20"/>
        <v>0.5</v>
      </c>
      <c r="K475" s="5">
        <f t="shared" si="20"/>
        <v>1.7</v>
      </c>
      <c r="L475" s="5">
        <f t="shared" si="20"/>
        <v>3.2</v>
      </c>
      <c r="M475" s="5">
        <f t="shared" si="20"/>
        <v>2.2000000000000002</v>
      </c>
      <c r="N475" s="5">
        <f t="shared" si="20"/>
        <v>1</v>
      </c>
      <c r="O475" s="5">
        <f t="shared" si="20"/>
        <v>0</v>
      </c>
      <c r="P475" s="20"/>
    </row>
    <row r="477" spans="1:16">
      <c r="A477" s="2" t="s">
        <v>17</v>
      </c>
      <c r="B477" s="3" t="s">
        <v>105</v>
      </c>
    </row>
    <row r="478" spans="1:16">
      <c r="A478" s="2" t="s">
        <v>165</v>
      </c>
      <c r="B478" s="3" t="s">
        <v>188</v>
      </c>
      <c r="C478" s="2" t="s">
        <v>131</v>
      </c>
      <c r="D478" s="2"/>
      <c r="E478" s="2"/>
      <c r="F478" s="2"/>
      <c r="G478" s="2"/>
      <c r="H478" s="2"/>
      <c r="I478" s="2"/>
      <c r="J478" s="2"/>
      <c r="K478" s="2"/>
      <c r="L478" s="2" t="s">
        <v>132</v>
      </c>
      <c r="M478" s="2"/>
      <c r="N478" s="2"/>
      <c r="O478" s="10" t="s">
        <v>133</v>
      </c>
    </row>
    <row r="479" spans="1:16">
      <c r="A479" s="2" t="s">
        <v>19</v>
      </c>
      <c r="B479" s="2" t="s">
        <v>20</v>
      </c>
      <c r="C479" s="10" t="s">
        <v>134</v>
      </c>
      <c r="D479" s="10" t="s">
        <v>135</v>
      </c>
      <c r="E479" s="10" t="s">
        <v>136</v>
      </c>
      <c r="F479" s="10" t="s">
        <v>137</v>
      </c>
      <c r="G479" s="10" t="s">
        <v>138</v>
      </c>
      <c r="H479" s="10" t="s">
        <v>139</v>
      </c>
      <c r="I479" s="10" t="s">
        <v>140</v>
      </c>
      <c r="J479" s="10" t="s">
        <v>141</v>
      </c>
      <c r="K479" s="10" t="s">
        <v>142</v>
      </c>
      <c r="L479" s="10" t="s">
        <v>143</v>
      </c>
      <c r="M479" s="10" t="s">
        <v>144</v>
      </c>
      <c r="N479" s="10" t="s">
        <v>145</v>
      </c>
      <c r="O479" s="10" t="s">
        <v>146</v>
      </c>
      <c r="P479" s="2"/>
    </row>
    <row r="480" spans="1:16">
      <c r="A480" s="2" t="s">
        <v>35</v>
      </c>
      <c r="B480" s="6" t="s">
        <v>46</v>
      </c>
      <c r="C480" s="2">
        <v>0</v>
      </c>
      <c r="D480" s="2">
        <v>0.5</v>
      </c>
      <c r="E480" s="2">
        <v>0</v>
      </c>
      <c r="F480" s="2">
        <v>0</v>
      </c>
      <c r="G480" s="2">
        <v>0</v>
      </c>
      <c r="H480" s="2">
        <v>0</v>
      </c>
      <c r="I480" s="2">
        <v>0</v>
      </c>
      <c r="J480" s="2">
        <v>0</v>
      </c>
      <c r="K480" s="2">
        <v>0</v>
      </c>
      <c r="L480" s="2">
        <v>0.5</v>
      </c>
      <c r="M480" s="2">
        <v>0</v>
      </c>
      <c r="N480" s="2">
        <v>0</v>
      </c>
      <c r="O480" s="2">
        <v>0</v>
      </c>
      <c r="P480" s="2"/>
    </row>
    <row r="481" spans="1:16">
      <c r="A481" s="2" t="s">
        <v>119</v>
      </c>
      <c r="B481" s="6" t="s">
        <v>121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0.5</v>
      </c>
      <c r="K481" s="1">
        <v>0</v>
      </c>
      <c r="L481" s="1">
        <v>0</v>
      </c>
      <c r="M481" s="2">
        <v>0.5</v>
      </c>
      <c r="N481" s="1">
        <v>0</v>
      </c>
      <c r="O481" s="1">
        <v>0</v>
      </c>
    </row>
    <row r="482" spans="1:16">
      <c r="A482" s="2" t="s">
        <v>34</v>
      </c>
      <c r="B482" s="7" t="s">
        <v>47</v>
      </c>
      <c r="C482" s="2">
        <v>0</v>
      </c>
      <c r="D482" s="2">
        <v>0.5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0.5</v>
      </c>
      <c r="M482" s="2">
        <v>0</v>
      </c>
      <c r="N482" s="2">
        <v>0</v>
      </c>
      <c r="O482" s="1">
        <v>0</v>
      </c>
      <c r="P482" s="1"/>
    </row>
    <row r="483" spans="1:16">
      <c r="A483" s="2" t="s">
        <v>22</v>
      </c>
      <c r="B483" s="2" t="s">
        <v>55</v>
      </c>
      <c r="C483" s="2">
        <v>0</v>
      </c>
      <c r="D483" s="2">
        <v>0</v>
      </c>
      <c r="E483" s="18">
        <v>0</v>
      </c>
      <c r="F483" s="2">
        <v>0</v>
      </c>
      <c r="G483" s="1">
        <v>0</v>
      </c>
      <c r="H483" s="1">
        <v>0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  <c r="N483" s="1">
        <v>0</v>
      </c>
      <c r="O483" s="1">
        <v>0</v>
      </c>
    </row>
    <row r="484" spans="1:16">
      <c r="A484" s="2" t="s">
        <v>36</v>
      </c>
      <c r="B484" s="7" t="s">
        <v>56</v>
      </c>
      <c r="C484" s="2">
        <v>0</v>
      </c>
      <c r="D484" s="2">
        <v>1</v>
      </c>
      <c r="E484" s="2">
        <v>0</v>
      </c>
      <c r="F484" s="2">
        <v>0</v>
      </c>
      <c r="G484" s="2">
        <v>0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/>
    </row>
    <row r="485" spans="1:16">
      <c r="A485" s="2" t="s">
        <v>65</v>
      </c>
      <c r="B485" s="6" t="s">
        <v>71</v>
      </c>
      <c r="C485" s="2">
        <v>0</v>
      </c>
      <c r="D485" s="2">
        <v>1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/>
    </row>
    <row r="486" spans="1:16">
      <c r="A486" s="2" t="s">
        <v>68</v>
      </c>
      <c r="B486" s="1" t="s">
        <v>69</v>
      </c>
      <c r="C486" s="2">
        <v>0</v>
      </c>
      <c r="D486" s="2">
        <v>0.2</v>
      </c>
      <c r="E486" s="2">
        <v>0.2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0.2</v>
      </c>
      <c r="L486" s="2">
        <v>0.2</v>
      </c>
      <c r="M486" s="2">
        <v>0.2</v>
      </c>
      <c r="N486" s="2">
        <v>0</v>
      </c>
      <c r="O486" s="2">
        <v>0</v>
      </c>
      <c r="P486" s="1"/>
    </row>
    <row r="487" spans="1:16">
      <c r="A487" s="2" t="s">
        <v>25</v>
      </c>
      <c r="B487" s="2" t="s">
        <v>53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1</v>
      </c>
      <c r="L487" s="2">
        <v>0</v>
      </c>
      <c r="M487" s="2">
        <v>0</v>
      </c>
      <c r="N487" s="2">
        <v>0</v>
      </c>
      <c r="O487" s="1">
        <v>0</v>
      </c>
    </row>
    <row r="488" spans="1:16">
      <c r="A488" s="2" t="s">
        <v>75</v>
      </c>
      <c r="B488" s="10" t="s">
        <v>83</v>
      </c>
      <c r="C488" s="2">
        <v>0</v>
      </c>
      <c r="D488" s="2">
        <v>0.5</v>
      </c>
      <c r="E488" s="2">
        <v>0.5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0</v>
      </c>
      <c r="O488" s="1">
        <v>0</v>
      </c>
      <c r="P488" s="1"/>
    </row>
    <row r="489" spans="1:16">
      <c r="A489" s="2" t="s">
        <v>28</v>
      </c>
      <c r="B489" s="6" t="s">
        <v>61</v>
      </c>
      <c r="C489" s="2">
        <v>0.5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0.5</v>
      </c>
      <c r="M489" s="2">
        <v>0</v>
      </c>
      <c r="N489" s="2">
        <v>0</v>
      </c>
      <c r="O489" s="2">
        <v>0</v>
      </c>
      <c r="P489" s="2"/>
    </row>
    <row r="490" spans="1:16">
      <c r="A490" s="2" t="s">
        <v>30</v>
      </c>
      <c r="B490" s="7" t="s">
        <v>54</v>
      </c>
      <c r="C490" s="2">
        <v>0.5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0.5</v>
      </c>
      <c r="M490" s="2">
        <v>0</v>
      </c>
      <c r="N490" s="2">
        <v>0</v>
      </c>
      <c r="O490" s="2">
        <v>0</v>
      </c>
      <c r="P490" s="1"/>
    </row>
    <row r="491" spans="1:16">
      <c r="A491" s="2" t="s">
        <v>67</v>
      </c>
      <c r="B491" s="6" t="s">
        <v>70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0.5</v>
      </c>
      <c r="L491" s="2">
        <v>0</v>
      </c>
      <c r="M491" s="2">
        <v>0.5</v>
      </c>
      <c r="N491" s="2">
        <v>0</v>
      </c>
      <c r="O491" s="9">
        <v>0</v>
      </c>
    </row>
    <row r="492" spans="1:16">
      <c r="A492" s="2" t="s">
        <v>26</v>
      </c>
      <c r="B492" s="6" t="s">
        <v>51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0.5</v>
      </c>
      <c r="L492" s="2">
        <v>0</v>
      </c>
      <c r="M492" s="2">
        <v>0.5</v>
      </c>
      <c r="N492" s="2">
        <v>0</v>
      </c>
      <c r="O492" s="9">
        <v>0</v>
      </c>
      <c r="P492" s="9"/>
    </row>
    <row r="493" spans="1:16">
      <c r="A493" s="2" t="s">
        <v>44</v>
      </c>
      <c r="B493" s="6" t="s">
        <v>50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0.5</v>
      </c>
      <c r="L493" s="2">
        <v>0</v>
      </c>
      <c r="M493" s="2">
        <v>0.5</v>
      </c>
      <c r="N493" s="2">
        <v>0</v>
      </c>
      <c r="O493" s="9">
        <v>0</v>
      </c>
    </row>
    <row r="494" spans="1:16">
      <c r="A494" s="2" t="s">
        <v>23</v>
      </c>
      <c r="B494" s="6" t="s">
        <v>49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1</v>
      </c>
      <c r="N494" s="2">
        <v>0</v>
      </c>
      <c r="O494" s="19">
        <v>0</v>
      </c>
      <c r="P494" s="1"/>
    </row>
    <row r="495" spans="1:16">
      <c r="A495" s="2" t="s">
        <v>29</v>
      </c>
      <c r="B495" s="6" t="s">
        <v>58</v>
      </c>
      <c r="C495" s="2">
        <v>1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0</v>
      </c>
      <c r="L495" s="2">
        <v>0</v>
      </c>
      <c r="M495" s="2">
        <v>0</v>
      </c>
      <c r="N495" s="2">
        <v>0</v>
      </c>
      <c r="O495" s="2">
        <v>0</v>
      </c>
      <c r="P495" s="2"/>
    </row>
    <row r="496" spans="1:16">
      <c r="A496" s="4">
        <v>16</v>
      </c>
      <c r="B496" s="21">
        <f>SUM(C496:K496)</f>
        <v>9.6000000000000014</v>
      </c>
      <c r="C496" s="5">
        <f>SUM(C480:C495)</f>
        <v>2</v>
      </c>
      <c r="D496" s="5">
        <f t="shared" ref="D496:O496" si="21">SUM(D480:D495)</f>
        <v>3.7</v>
      </c>
      <c r="E496" s="5">
        <f t="shared" si="21"/>
        <v>0.7</v>
      </c>
      <c r="F496" s="5">
        <f t="shared" si="21"/>
        <v>0</v>
      </c>
      <c r="G496" s="5">
        <f t="shared" si="21"/>
        <v>0</v>
      </c>
      <c r="H496" s="5">
        <f t="shared" si="21"/>
        <v>0</v>
      </c>
      <c r="I496" s="5">
        <f t="shared" si="21"/>
        <v>0</v>
      </c>
      <c r="J496" s="5">
        <f t="shared" si="21"/>
        <v>0.5</v>
      </c>
      <c r="K496" s="5">
        <f t="shared" si="21"/>
        <v>2.7</v>
      </c>
      <c r="L496" s="5">
        <f t="shared" si="21"/>
        <v>2.2000000000000002</v>
      </c>
      <c r="M496" s="5">
        <f t="shared" si="21"/>
        <v>3.2</v>
      </c>
      <c r="N496" s="5">
        <f t="shared" si="21"/>
        <v>0</v>
      </c>
      <c r="O496" s="5">
        <f t="shared" si="21"/>
        <v>0</v>
      </c>
      <c r="P496" s="20"/>
    </row>
    <row r="498" spans="1:16">
      <c r="A498" s="2" t="s">
        <v>17</v>
      </c>
      <c r="B498" s="3" t="s">
        <v>106</v>
      </c>
    </row>
    <row r="499" spans="1:16">
      <c r="A499" s="2" t="s">
        <v>165</v>
      </c>
      <c r="B499" s="3" t="s">
        <v>189</v>
      </c>
      <c r="C499" s="2" t="s">
        <v>131</v>
      </c>
      <c r="D499" s="2"/>
      <c r="E499" s="2"/>
      <c r="F499" s="2"/>
      <c r="G499" s="2"/>
      <c r="H499" s="2"/>
      <c r="I499" s="2"/>
      <c r="J499" s="2"/>
      <c r="K499" s="2"/>
      <c r="L499" s="2" t="s">
        <v>132</v>
      </c>
      <c r="M499" s="2"/>
      <c r="N499" s="2"/>
      <c r="O499" s="10" t="s">
        <v>133</v>
      </c>
    </row>
    <row r="500" spans="1:16">
      <c r="A500" s="2" t="s">
        <v>19</v>
      </c>
      <c r="B500" s="2" t="s">
        <v>20</v>
      </c>
      <c r="C500" s="10" t="s">
        <v>134</v>
      </c>
      <c r="D500" s="10" t="s">
        <v>135</v>
      </c>
      <c r="E500" s="10" t="s">
        <v>136</v>
      </c>
      <c r="F500" s="10" t="s">
        <v>137</v>
      </c>
      <c r="G500" s="10" t="s">
        <v>138</v>
      </c>
      <c r="H500" s="10" t="s">
        <v>139</v>
      </c>
      <c r="I500" s="10" t="s">
        <v>140</v>
      </c>
      <c r="J500" s="10" t="s">
        <v>141</v>
      </c>
      <c r="K500" s="10" t="s">
        <v>142</v>
      </c>
      <c r="L500" s="10" t="s">
        <v>143</v>
      </c>
      <c r="M500" s="10" t="s">
        <v>144</v>
      </c>
      <c r="N500" s="10" t="s">
        <v>145</v>
      </c>
      <c r="O500" s="10" t="s">
        <v>146</v>
      </c>
      <c r="P500" s="2"/>
    </row>
    <row r="501" spans="1:16">
      <c r="A501" s="2" t="s">
        <v>35</v>
      </c>
      <c r="B501" s="6" t="s">
        <v>46</v>
      </c>
      <c r="C501" s="2">
        <v>0</v>
      </c>
      <c r="D501" s="2">
        <v>0.5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0.5</v>
      </c>
      <c r="M501" s="2">
        <v>0</v>
      </c>
      <c r="N501" s="2">
        <v>0</v>
      </c>
      <c r="O501" s="2">
        <v>0</v>
      </c>
      <c r="P501" s="2"/>
    </row>
    <row r="502" spans="1:16">
      <c r="A502" s="2" t="s">
        <v>119</v>
      </c>
      <c r="B502" s="6" t="s">
        <v>121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0.5</v>
      </c>
      <c r="K502" s="1">
        <v>0</v>
      </c>
      <c r="L502" s="1">
        <v>0</v>
      </c>
      <c r="M502" s="2">
        <v>0.5</v>
      </c>
      <c r="N502" s="1">
        <v>0</v>
      </c>
      <c r="O502" s="1">
        <v>0</v>
      </c>
    </row>
    <row r="503" spans="1:16">
      <c r="A503" s="2" t="s">
        <v>120</v>
      </c>
      <c r="B503" s="7" t="s">
        <v>127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0.33</v>
      </c>
      <c r="K503" s="2">
        <v>0.33</v>
      </c>
      <c r="L503" s="2">
        <v>0</v>
      </c>
      <c r="M503" s="2">
        <v>0.33</v>
      </c>
      <c r="N503" s="2">
        <v>0</v>
      </c>
      <c r="O503" s="9">
        <v>0</v>
      </c>
    </row>
    <row r="504" spans="1:16">
      <c r="A504" s="2" t="s">
        <v>34</v>
      </c>
      <c r="B504" s="7" t="s">
        <v>47</v>
      </c>
      <c r="C504" s="2">
        <v>0</v>
      </c>
      <c r="D504" s="2">
        <v>0.5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0.5</v>
      </c>
      <c r="M504" s="2">
        <v>0</v>
      </c>
      <c r="N504" s="2">
        <v>0</v>
      </c>
      <c r="O504" s="1">
        <v>0</v>
      </c>
      <c r="P504" s="1"/>
    </row>
    <row r="505" spans="1:16">
      <c r="A505" s="2" t="s">
        <v>22</v>
      </c>
      <c r="B505" s="2" t="s">
        <v>55</v>
      </c>
      <c r="C505" s="2">
        <v>0</v>
      </c>
      <c r="D505" s="2">
        <v>0</v>
      </c>
      <c r="E505" s="18">
        <v>0</v>
      </c>
      <c r="F505" s="2">
        <v>0</v>
      </c>
      <c r="G505" s="1">
        <v>0</v>
      </c>
      <c r="H505" s="1">
        <v>0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  <c r="N505" s="1">
        <v>0</v>
      </c>
      <c r="O505" s="1">
        <v>0</v>
      </c>
    </row>
    <row r="506" spans="1:16">
      <c r="A506" s="2" t="s">
        <v>36</v>
      </c>
      <c r="B506" s="7" t="s">
        <v>56</v>
      </c>
      <c r="C506" s="2">
        <v>0</v>
      </c>
      <c r="D506" s="2">
        <v>1</v>
      </c>
      <c r="E506" s="2">
        <v>0</v>
      </c>
      <c r="F506" s="2">
        <v>0</v>
      </c>
      <c r="G506" s="2">
        <v>0</v>
      </c>
      <c r="H506" s="2">
        <v>0</v>
      </c>
      <c r="I506" s="2">
        <v>0</v>
      </c>
      <c r="J506" s="2">
        <v>0</v>
      </c>
      <c r="K506" s="2">
        <v>0</v>
      </c>
      <c r="L506" s="2">
        <v>0</v>
      </c>
      <c r="M506" s="2">
        <v>0</v>
      </c>
      <c r="N506" s="2">
        <v>0</v>
      </c>
      <c r="O506" s="2">
        <v>0</v>
      </c>
      <c r="P506" s="2"/>
    </row>
    <row r="507" spans="1:16">
      <c r="A507" s="2" t="s">
        <v>27</v>
      </c>
      <c r="B507" s="2" t="s">
        <v>57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  <c r="I507" s="2">
        <v>0</v>
      </c>
      <c r="J507" s="2">
        <v>0</v>
      </c>
      <c r="K507" s="2">
        <v>1</v>
      </c>
      <c r="L507" s="2">
        <v>0</v>
      </c>
      <c r="M507" s="2">
        <v>0</v>
      </c>
      <c r="N507" s="2">
        <v>0</v>
      </c>
      <c r="O507" s="1">
        <v>0</v>
      </c>
    </row>
    <row r="508" spans="1:16">
      <c r="A508" s="2" t="s">
        <v>68</v>
      </c>
      <c r="B508" s="1" t="s">
        <v>69</v>
      </c>
      <c r="C508" s="2">
        <v>0</v>
      </c>
      <c r="D508" s="2">
        <v>0.2</v>
      </c>
      <c r="E508" s="2">
        <v>0.2</v>
      </c>
      <c r="F508" s="2">
        <v>0</v>
      </c>
      <c r="G508" s="2">
        <v>0</v>
      </c>
      <c r="H508" s="2">
        <v>0</v>
      </c>
      <c r="I508" s="2">
        <v>0</v>
      </c>
      <c r="J508" s="2">
        <v>0</v>
      </c>
      <c r="K508" s="2">
        <v>0.2</v>
      </c>
      <c r="L508" s="2">
        <v>0.2</v>
      </c>
      <c r="M508" s="2">
        <v>0.2</v>
      </c>
      <c r="N508" s="2">
        <v>0</v>
      </c>
      <c r="O508" s="2">
        <v>0</v>
      </c>
      <c r="P508" s="1"/>
    </row>
    <row r="509" spans="1:16">
      <c r="A509" s="2" t="s">
        <v>31</v>
      </c>
      <c r="B509" s="7" t="s">
        <v>48</v>
      </c>
      <c r="C509" s="2">
        <v>0.5</v>
      </c>
      <c r="D509" s="2">
        <v>0</v>
      </c>
      <c r="E509" s="2">
        <v>0</v>
      </c>
      <c r="F509" s="2">
        <v>0</v>
      </c>
      <c r="G509" s="2">
        <v>0</v>
      </c>
      <c r="H509" s="2">
        <v>0</v>
      </c>
      <c r="I509" s="2">
        <v>0</v>
      </c>
      <c r="J509" s="2">
        <v>0</v>
      </c>
      <c r="K509" s="2">
        <v>0</v>
      </c>
      <c r="L509" s="2">
        <v>0.5</v>
      </c>
      <c r="M509" s="2">
        <v>0</v>
      </c>
      <c r="N509" s="2">
        <v>0</v>
      </c>
      <c r="O509" s="2">
        <v>0</v>
      </c>
      <c r="P509" s="8"/>
    </row>
    <row r="510" spans="1:16">
      <c r="A510" s="2" t="s">
        <v>25</v>
      </c>
      <c r="B510" s="2" t="s">
        <v>53</v>
      </c>
      <c r="C510" s="2">
        <v>0</v>
      </c>
      <c r="D510" s="2">
        <v>0</v>
      </c>
      <c r="E510" s="2">
        <v>0</v>
      </c>
      <c r="F510" s="2">
        <v>0</v>
      </c>
      <c r="G510" s="2">
        <v>0</v>
      </c>
      <c r="H510" s="2">
        <v>0</v>
      </c>
      <c r="I510" s="2">
        <v>0</v>
      </c>
      <c r="J510" s="2">
        <v>0</v>
      </c>
      <c r="K510" s="2">
        <v>1</v>
      </c>
      <c r="L510" s="2">
        <v>0</v>
      </c>
      <c r="M510" s="2">
        <v>0</v>
      </c>
      <c r="N510" s="2">
        <v>0</v>
      </c>
      <c r="O510" s="1">
        <v>0</v>
      </c>
    </row>
    <row r="511" spans="1:16">
      <c r="A511" s="2" t="s">
        <v>75</v>
      </c>
      <c r="B511" s="10" t="s">
        <v>83</v>
      </c>
      <c r="C511" s="2">
        <v>0</v>
      </c>
      <c r="D511" s="2">
        <v>0.5</v>
      </c>
      <c r="E511" s="2">
        <v>0.5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1">
        <v>0</v>
      </c>
      <c r="P511" s="1"/>
    </row>
    <row r="512" spans="1:16">
      <c r="A512" s="2" t="s">
        <v>28</v>
      </c>
      <c r="B512" s="6" t="s">
        <v>61</v>
      </c>
      <c r="C512" s="2">
        <v>0.5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0.5</v>
      </c>
      <c r="M512" s="2">
        <v>0</v>
      </c>
      <c r="N512" s="2">
        <v>0</v>
      </c>
      <c r="O512" s="2">
        <v>0</v>
      </c>
      <c r="P512" s="2"/>
    </row>
    <row r="513" spans="1:16">
      <c r="A513" s="2" t="s">
        <v>30</v>
      </c>
      <c r="B513" s="7" t="s">
        <v>54</v>
      </c>
      <c r="C513" s="2">
        <v>0.5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0.5</v>
      </c>
      <c r="M513" s="2">
        <v>0</v>
      </c>
      <c r="N513" s="2">
        <v>0</v>
      </c>
      <c r="O513" s="2">
        <v>0</v>
      </c>
      <c r="P513" s="1"/>
    </row>
    <row r="514" spans="1:16">
      <c r="A514" s="2" t="s">
        <v>67</v>
      </c>
      <c r="B514" s="6" t="s">
        <v>70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0.5</v>
      </c>
      <c r="L514" s="2">
        <v>0</v>
      </c>
      <c r="M514" s="2">
        <v>0.5</v>
      </c>
      <c r="N514" s="2">
        <v>0</v>
      </c>
      <c r="O514" s="9">
        <v>0</v>
      </c>
    </row>
    <row r="515" spans="1:16">
      <c r="A515" s="2" t="s">
        <v>26</v>
      </c>
      <c r="B515" s="6" t="s">
        <v>51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0.5</v>
      </c>
      <c r="L515" s="2">
        <v>0</v>
      </c>
      <c r="M515" s="2">
        <v>0.5</v>
      </c>
      <c r="N515" s="2">
        <v>0</v>
      </c>
      <c r="O515" s="9">
        <v>0</v>
      </c>
      <c r="P515" s="9"/>
    </row>
    <row r="516" spans="1:16">
      <c r="A516" s="2" t="s">
        <v>44</v>
      </c>
      <c r="B516" s="6" t="s">
        <v>50</v>
      </c>
      <c r="C516" s="2">
        <v>0</v>
      </c>
      <c r="D516" s="2">
        <v>0</v>
      </c>
      <c r="E516" s="2">
        <v>0</v>
      </c>
      <c r="F516" s="2">
        <v>0</v>
      </c>
      <c r="G516" s="2">
        <v>0</v>
      </c>
      <c r="H516" s="2">
        <v>0</v>
      </c>
      <c r="I516" s="2">
        <v>0</v>
      </c>
      <c r="J516" s="2">
        <v>0</v>
      </c>
      <c r="K516" s="2">
        <v>0.5</v>
      </c>
      <c r="L516" s="2">
        <v>0</v>
      </c>
      <c r="M516" s="2">
        <v>0.5</v>
      </c>
      <c r="N516" s="2">
        <v>0</v>
      </c>
      <c r="O516" s="9">
        <v>0</v>
      </c>
    </row>
    <row r="517" spans="1:16">
      <c r="A517" s="2" t="s">
        <v>23</v>
      </c>
      <c r="B517" s="6" t="s">
        <v>49</v>
      </c>
      <c r="C517" s="2">
        <v>0</v>
      </c>
      <c r="D517" s="2">
        <v>0</v>
      </c>
      <c r="E517" s="2">
        <v>0</v>
      </c>
      <c r="F517" s="2">
        <v>0</v>
      </c>
      <c r="G517" s="2">
        <v>0</v>
      </c>
      <c r="H517" s="2">
        <v>0</v>
      </c>
      <c r="I517" s="2">
        <v>0</v>
      </c>
      <c r="J517" s="2">
        <v>0</v>
      </c>
      <c r="K517" s="2">
        <v>0</v>
      </c>
      <c r="L517" s="2">
        <v>0</v>
      </c>
      <c r="M517" s="2">
        <v>1</v>
      </c>
      <c r="N517" s="2">
        <v>0</v>
      </c>
      <c r="O517" s="19">
        <v>0</v>
      </c>
      <c r="P517" s="1"/>
    </row>
    <row r="518" spans="1:16">
      <c r="A518" s="2" t="s">
        <v>29</v>
      </c>
      <c r="B518" s="6" t="s">
        <v>58</v>
      </c>
      <c r="C518" s="2">
        <v>1</v>
      </c>
      <c r="D518" s="2">
        <v>0</v>
      </c>
      <c r="E518" s="2">
        <v>0</v>
      </c>
      <c r="F518" s="2">
        <v>0</v>
      </c>
      <c r="G518" s="2">
        <v>0</v>
      </c>
      <c r="H518" s="2">
        <v>0</v>
      </c>
      <c r="I518" s="2">
        <v>0</v>
      </c>
      <c r="J518" s="2">
        <v>0</v>
      </c>
      <c r="K518" s="2">
        <v>0</v>
      </c>
      <c r="L518" s="2">
        <v>0</v>
      </c>
      <c r="M518" s="2">
        <v>0</v>
      </c>
      <c r="N518" s="2">
        <v>0</v>
      </c>
      <c r="O518" s="2">
        <v>0</v>
      </c>
      <c r="P518" s="2"/>
    </row>
    <row r="519" spans="1:16">
      <c r="A519" s="4">
        <v>18</v>
      </c>
      <c r="B519" s="21">
        <f>SUM(C519:K519)</f>
        <v>10.760000000000002</v>
      </c>
      <c r="C519" s="5">
        <f>SUM(C501:C518)</f>
        <v>2.5</v>
      </c>
      <c r="D519" s="5">
        <f t="shared" ref="D519:O519" si="22">SUM(D501:D518)</f>
        <v>2.7</v>
      </c>
      <c r="E519" s="5">
        <f t="shared" si="22"/>
        <v>0.7</v>
      </c>
      <c r="F519" s="5">
        <f t="shared" si="22"/>
        <v>0</v>
      </c>
      <c r="G519" s="5">
        <f t="shared" si="22"/>
        <v>0</v>
      </c>
      <c r="H519" s="5">
        <f t="shared" si="22"/>
        <v>0</v>
      </c>
      <c r="I519" s="5">
        <f t="shared" si="22"/>
        <v>0</v>
      </c>
      <c r="J519" s="5">
        <f t="shared" si="22"/>
        <v>0.83000000000000007</v>
      </c>
      <c r="K519" s="5">
        <f t="shared" si="22"/>
        <v>4.03</v>
      </c>
      <c r="L519" s="5">
        <f t="shared" si="22"/>
        <v>2.7</v>
      </c>
      <c r="M519" s="5">
        <f t="shared" si="22"/>
        <v>3.5300000000000002</v>
      </c>
      <c r="N519" s="5">
        <f t="shared" si="22"/>
        <v>0</v>
      </c>
      <c r="O519" s="5">
        <f t="shared" si="22"/>
        <v>0</v>
      </c>
      <c r="P519" s="20"/>
    </row>
    <row r="521" spans="1:16">
      <c r="A521" s="2" t="s">
        <v>17</v>
      </c>
      <c r="B521" s="3" t="s">
        <v>107</v>
      </c>
    </row>
    <row r="522" spans="1:16">
      <c r="A522" s="2" t="s">
        <v>165</v>
      </c>
      <c r="B522" s="3" t="s">
        <v>190</v>
      </c>
      <c r="C522" s="2" t="s">
        <v>131</v>
      </c>
      <c r="D522" s="2"/>
      <c r="E522" s="2"/>
      <c r="F522" s="2"/>
      <c r="G522" s="2"/>
      <c r="H522" s="2"/>
      <c r="I522" s="2"/>
      <c r="J522" s="2"/>
      <c r="K522" s="2"/>
      <c r="L522" s="2" t="s">
        <v>132</v>
      </c>
      <c r="M522" s="2"/>
      <c r="N522" s="2"/>
      <c r="O522" s="10" t="s">
        <v>133</v>
      </c>
    </row>
    <row r="523" spans="1:16">
      <c r="A523" s="2" t="s">
        <v>19</v>
      </c>
      <c r="B523" s="2" t="s">
        <v>20</v>
      </c>
      <c r="C523" s="10" t="s">
        <v>134</v>
      </c>
      <c r="D523" s="10" t="s">
        <v>135</v>
      </c>
      <c r="E523" s="10" t="s">
        <v>136</v>
      </c>
      <c r="F523" s="10" t="s">
        <v>137</v>
      </c>
      <c r="G523" s="10" t="s">
        <v>138</v>
      </c>
      <c r="H523" s="10" t="s">
        <v>139</v>
      </c>
      <c r="I523" s="10" t="s">
        <v>140</v>
      </c>
      <c r="J523" s="10" t="s">
        <v>141</v>
      </c>
      <c r="K523" s="10" t="s">
        <v>142</v>
      </c>
      <c r="L523" s="10" t="s">
        <v>143</v>
      </c>
      <c r="M523" s="10" t="s">
        <v>144</v>
      </c>
      <c r="N523" s="10" t="s">
        <v>145</v>
      </c>
      <c r="O523" s="10" t="s">
        <v>146</v>
      </c>
      <c r="P523" s="2"/>
    </row>
    <row r="524" spans="1:16">
      <c r="A524" s="2" t="s">
        <v>35</v>
      </c>
      <c r="B524" s="6" t="s">
        <v>46</v>
      </c>
      <c r="C524" s="2">
        <v>0</v>
      </c>
      <c r="D524" s="2">
        <v>0.5</v>
      </c>
      <c r="E524" s="2">
        <v>0</v>
      </c>
      <c r="F524" s="2">
        <v>0</v>
      </c>
      <c r="G524" s="2">
        <v>0</v>
      </c>
      <c r="H524" s="2">
        <v>0</v>
      </c>
      <c r="I524" s="2">
        <v>0</v>
      </c>
      <c r="J524" s="2">
        <v>0</v>
      </c>
      <c r="K524" s="2">
        <v>0</v>
      </c>
      <c r="L524" s="2">
        <v>0.5</v>
      </c>
      <c r="M524" s="2">
        <v>0</v>
      </c>
      <c r="N524" s="2">
        <v>0</v>
      </c>
      <c r="O524" s="2">
        <v>0</v>
      </c>
      <c r="P524" s="2"/>
    </row>
    <row r="525" spans="1:16">
      <c r="A525" s="2" t="s">
        <v>119</v>
      </c>
      <c r="B525" s="6" t="s">
        <v>121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0.5</v>
      </c>
      <c r="K525" s="1">
        <v>0</v>
      </c>
      <c r="L525" s="1">
        <v>0</v>
      </c>
      <c r="M525" s="2">
        <v>0.5</v>
      </c>
      <c r="N525" s="1">
        <v>0</v>
      </c>
      <c r="O525" s="1">
        <v>0</v>
      </c>
    </row>
    <row r="526" spans="1:16">
      <c r="A526" s="2" t="s">
        <v>34</v>
      </c>
      <c r="B526" s="7" t="s">
        <v>47</v>
      </c>
      <c r="C526" s="2">
        <v>0</v>
      </c>
      <c r="D526" s="2">
        <v>0.5</v>
      </c>
      <c r="E526" s="2">
        <v>0</v>
      </c>
      <c r="F526" s="2">
        <v>0</v>
      </c>
      <c r="G526" s="2">
        <v>0</v>
      </c>
      <c r="H526" s="2">
        <v>0</v>
      </c>
      <c r="I526" s="2">
        <v>0</v>
      </c>
      <c r="J526" s="2">
        <v>0</v>
      </c>
      <c r="K526" s="2">
        <v>0</v>
      </c>
      <c r="L526" s="2">
        <v>0.5</v>
      </c>
      <c r="M526" s="2">
        <v>0</v>
      </c>
      <c r="N526" s="2">
        <v>0</v>
      </c>
      <c r="O526" s="1">
        <v>0</v>
      </c>
      <c r="P526" s="1"/>
    </row>
    <row r="527" spans="1:16">
      <c r="A527" s="2" t="s">
        <v>22</v>
      </c>
      <c r="B527" s="2" t="s">
        <v>55</v>
      </c>
      <c r="C527" s="2">
        <v>0</v>
      </c>
      <c r="D527" s="2">
        <v>0</v>
      </c>
      <c r="E527" s="18">
        <v>0</v>
      </c>
      <c r="F527" s="2">
        <v>0</v>
      </c>
      <c r="G527" s="1">
        <v>0</v>
      </c>
      <c r="H527" s="1">
        <v>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  <c r="N527" s="1">
        <v>0</v>
      </c>
      <c r="O527" s="1">
        <v>0</v>
      </c>
    </row>
    <row r="528" spans="1:16">
      <c r="A528" s="2" t="s">
        <v>36</v>
      </c>
      <c r="B528" s="7" t="s">
        <v>56</v>
      </c>
      <c r="C528" s="2">
        <v>0</v>
      </c>
      <c r="D528" s="2">
        <v>1</v>
      </c>
      <c r="E528" s="2">
        <v>0</v>
      </c>
      <c r="F528" s="2">
        <v>0</v>
      </c>
      <c r="G528" s="2">
        <v>0</v>
      </c>
      <c r="H528" s="2">
        <v>0</v>
      </c>
      <c r="I528" s="2">
        <v>0</v>
      </c>
      <c r="J528" s="2">
        <v>0</v>
      </c>
      <c r="K528" s="2">
        <v>0</v>
      </c>
      <c r="L528" s="2">
        <v>0</v>
      </c>
      <c r="M528" s="2">
        <v>0</v>
      </c>
      <c r="N528" s="2">
        <v>0</v>
      </c>
      <c r="O528" s="2">
        <v>0</v>
      </c>
      <c r="P528" s="2"/>
    </row>
    <row r="529" spans="1:16">
      <c r="A529" s="2" t="s">
        <v>27</v>
      </c>
      <c r="B529" s="2" t="s">
        <v>57</v>
      </c>
      <c r="C529" s="2">
        <v>0</v>
      </c>
      <c r="D529" s="2">
        <v>0</v>
      </c>
      <c r="E529" s="2">
        <v>0</v>
      </c>
      <c r="F529" s="2">
        <v>0</v>
      </c>
      <c r="G529" s="2">
        <v>0</v>
      </c>
      <c r="H529" s="2">
        <v>0</v>
      </c>
      <c r="I529" s="2">
        <v>0</v>
      </c>
      <c r="J529" s="2">
        <v>0</v>
      </c>
      <c r="K529" s="2">
        <v>1</v>
      </c>
      <c r="L529" s="2">
        <v>0</v>
      </c>
      <c r="M529" s="2">
        <v>0</v>
      </c>
      <c r="N529" s="2">
        <v>0</v>
      </c>
      <c r="O529" s="1">
        <v>0</v>
      </c>
    </row>
    <row r="530" spans="1:16">
      <c r="A530" s="2" t="s">
        <v>112</v>
      </c>
      <c r="B530" s="6" t="s">
        <v>123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  <c r="I530" s="2">
        <v>0</v>
      </c>
      <c r="J530" s="2">
        <v>0.33</v>
      </c>
      <c r="K530" s="2">
        <v>0.33</v>
      </c>
      <c r="L530" s="2">
        <v>0</v>
      </c>
      <c r="M530" s="2">
        <v>0.33</v>
      </c>
      <c r="N530" s="2">
        <v>0</v>
      </c>
      <c r="O530" s="9">
        <v>0</v>
      </c>
    </row>
    <row r="531" spans="1:16">
      <c r="A531" s="2" t="s">
        <v>114</v>
      </c>
      <c r="B531" s="7" t="s">
        <v>126</v>
      </c>
      <c r="C531" s="2">
        <v>0</v>
      </c>
      <c r="D531" s="2">
        <v>0.5</v>
      </c>
      <c r="E531" s="2">
        <v>0.5</v>
      </c>
      <c r="F531" s="2">
        <v>0</v>
      </c>
      <c r="G531" s="2">
        <v>0</v>
      </c>
      <c r="H531" s="2">
        <v>0</v>
      </c>
      <c r="I531" s="2">
        <v>0</v>
      </c>
      <c r="J531" s="2">
        <v>0</v>
      </c>
      <c r="K531" s="2">
        <v>0</v>
      </c>
      <c r="L531" s="2">
        <v>0</v>
      </c>
      <c r="M531" s="2">
        <v>0</v>
      </c>
      <c r="N531" s="2">
        <v>0</v>
      </c>
      <c r="O531" s="2">
        <v>0</v>
      </c>
      <c r="P531" s="2"/>
    </row>
    <row r="532" spans="1:16">
      <c r="A532" s="2" t="s">
        <v>33</v>
      </c>
      <c r="B532" s="7" t="s">
        <v>60</v>
      </c>
      <c r="C532" s="2">
        <v>0</v>
      </c>
      <c r="D532" s="2">
        <v>1</v>
      </c>
      <c r="E532" s="2">
        <v>0</v>
      </c>
      <c r="F532" s="2">
        <v>0</v>
      </c>
      <c r="G532" s="2">
        <v>0</v>
      </c>
      <c r="H532" s="2">
        <v>0</v>
      </c>
      <c r="I532" s="2">
        <v>0</v>
      </c>
      <c r="J532" s="2">
        <v>0</v>
      </c>
      <c r="K532" s="2">
        <v>0</v>
      </c>
      <c r="L532" s="2">
        <v>0</v>
      </c>
      <c r="M532" s="2">
        <v>0</v>
      </c>
      <c r="N532" s="2">
        <v>0</v>
      </c>
      <c r="O532" s="2">
        <v>0</v>
      </c>
      <c r="P532" s="2"/>
    </row>
    <row r="533" spans="1:16">
      <c r="A533" s="2" t="s">
        <v>25</v>
      </c>
      <c r="B533" s="2" t="s">
        <v>53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  <c r="I533" s="2">
        <v>0</v>
      </c>
      <c r="J533" s="2">
        <v>0</v>
      </c>
      <c r="K533" s="2">
        <v>1</v>
      </c>
      <c r="L533" s="2">
        <v>0</v>
      </c>
      <c r="M533" s="2">
        <v>0</v>
      </c>
      <c r="N533" s="2">
        <v>0</v>
      </c>
      <c r="O533" s="1">
        <v>0</v>
      </c>
    </row>
    <row r="534" spans="1:16">
      <c r="A534" s="2" t="s">
        <v>28</v>
      </c>
      <c r="B534" s="6" t="s">
        <v>61</v>
      </c>
      <c r="C534" s="2">
        <v>0.5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  <c r="I534" s="2">
        <v>0</v>
      </c>
      <c r="J534" s="2">
        <v>0</v>
      </c>
      <c r="K534" s="2">
        <v>0</v>
      </c>
      <c r="L534" s="2">
        <v>0.5</v>
      </c>
      <c r="M534" s="2">
        <v>0</v>
      </c>
      <c r="N534" s="2">
        <v>0</v>
      </c>
      <c r="O534" s="2">
        <v>0</v>
      </c>
      <c r="P534" s="2"/>
    </row>
    <row r="535" spans="1:16">
      <c r="A535" s="2" t="s">
        <v>30</v>
      </c>
      <c r="B535" s="7" t="s">
        <v>54</v>
      </c>
      <c r="C535" s="2">
        <v>0.5</v>
      </c>
      <c r="D535" s="2">
        <v>0</v>
      </c>
      <c r="E535" s="2">
        <v>0</v>
      </c>
      <c r="F535" s="2">
        <v>0</v>
      </c>
      <c r="G535" s="2">
        <v>0</v>
      </c>
      <c r="H535" s="2">
        <v>0</v>
      </c>
      <c r="I535" s="2">
        <v>0</v>
      </c>
      <c r="J535" s="2">
        <v>0</v>
      </c>
      <c r="K535" s="2">
        <v>0</v>
      </c>
      <c r="L535" s="2">
        <v>0.5</v>
      </c>
      <c r="M535" s="2">
        <v>0</v>
      </c>
      <c r="N535" s="2">
        <v>0</v>
      </c>
      <c r="O535" s="2">
        <v>0</v>
      </c>
      <c r="P535" s="1"/>
    </row>
    <row r="536" spans="1:16">
      <c r="A536" s="2" t="s">
        <v>26</v>
      </c>
      <c r="B536" s="6" t="s">
        <v>51</v>
      </c>
      <c r="C536" s="2">
        <v>0</v>
      </c>
      <c r="D536" s="2">
        <v>0</v>
      </c>
      <c r="E536" s="2">
        <v>0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0.5</v>
      </c>
      <c r="L536" s="2">
        <v>0</v>
      </c>
      <c r="M536" s="2">
        <v>0.5</v>
      </c>
      <c r="N536" s="2">
        <v>0</v>
      </c>
      <c r="O536" s="9">
        <v>0</v>
      </c>
      <c r="P536" s="9"/>
    </row>
    <row r="537" spans="1:16">
      <c r="A537" s="2" t="s">
        <v>44</v>
      </c>
      <c r="B537" s="6" t="s">
        <v>50</v>
      </c>
      <c r="C537" s="2">
        <v>0</v>
      </c>
      <c r="D537" s="2">
        <v>0</v>
      </c>
      <c r="E537" s="2">
        <v>0</v>
      </c>
      <c r="F537" s="2">
        <v>0</v>
      </c>
      <c r="G537" s="2">
        <v>0</v>
      </c>
      <c r="H537" s="2">
        <v>0</v>
      </c>
      <c r="I537" s="2">
        <v>0</v>
      </c>
      <c r="J537" s="2">
        <v>0</v>
      </c>
      <c r="K537" s="2">
        <v>0.5</v>
      </c>
      <c r="L537" s="2">
        <v>0</v>
      </c>
      <c r="M537" s="2">
        <v>0.5</v>
      </c>
      <c r="N537" s="2">
        <v>0</v>
      </c>
      <c r="O537" s="9">
        <v>0</v>
      </c>
    </row>
    <row r="538" spans="1:16">
      <c r="A538" s="2" t="s">
        <v>32</v>
      </c>
      <c r="B538" s="10" t="s">
        <v>125</v>
      </c>
      <c r="C538" s="2">
        <v>0</v>
      </c>
      <c r="D538" s="2">
        <v>0.5</v>
      </c>
      <c r="E538" s="2">
        <v>0</v>
      </c>
      <c r="F538" s="2">
        <v>0</v>
      </c>
      <c r="G538" s="2">
        <v>0</v>
      </c>
      <c r="H538" s="2">
        <v>0</v>
      </c>
      <c r="I538" s="2">
        <v>0</v>
      </c>
      <c r="J538" s="2">
        <v>0</v>
      </c>
      <c r="K538" s="2">
        <v>0</v>
      </c>
      <c r="L538" s="2">
        <v>0.5</v>
      </c>
      <c r="M538" s="2">
        <v>0</v>
      </c>
      <c r="N538" s="2">
        <v>0</v>
      </c>
      <c r="O538" s="2">
        <v>0</v>
      </c>
      <c r="P538" s="1"/>
    </row>
    <row r="539" spans="1:16">
      <c r="A539" s="2" t="s">
        <v>23</v>
      </c>
      <c r="B539" s="6" t="s">
        <v>49</v>
      </c>
      <c r="C539" s="2">
        <v>0</v>
      </c>
      <c r="D539" s="2">
        <v>0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  <c r="J539" s="2">
        <v>0</v>
      </c>
      <c r="K539" s="2">
        <v>0</v>
      </c>
      <c r="L539" s="2">
        <v>0</v>
      </c>
      <c r="M539" s="2">
        <v>1</v>
      </c>
      <c r="N539" s="2">
        <v>0</v>
      </c>
      <c r="O539" s="19">
        <v>0</v>
      </c>
      <c r="P539" s="1"/>
    </row>
    <row r="540" spans="1:16">
      <c r="A540" s="2" t="s">
        <v>66</v>
      </c>
      <c r="B540" s="6" t="s">
        <v>72</v>
      </c>
      <c r="C540" s="2">
        <v>0</v>
      </c>
      <c r="D540" s="2">
        <v>1</v>
      </c>
      <c r="E540" s="2">
        <v>0</v>
      </c>
      <c r="F540" s="2">
        <v>0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/>
    </row>
    <row r="541" spans="1:16">
      <c r="A541" s="2" t="s">
        <v>29</v>
      </c>
      <c r="B541" s="6" t="s">
        <v>58</v>
      </c>
      <c r="C541" s="2">
        <v>1</v>
      </c>
      <c r="D541" s="2">
        <v>0</v>
      </c>
      <c r="E541" s="2">
        <v>0</v>
      </c>
      <c r="F541" s="2">
        <v>0</v>
      </c>
      <c r="G541" s="2">
        <v>0</v>
      </c>
      <c r="H541" s="2">
        <v>0</v>
      </c>
      <c r="I541" s="2">
        <v>0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/>
    </row>
    <row r="542" spans="1:16">
      <c r="A542" s="4">
        <v>18</v>
      </c>
      <c r="B542" s="21">
        <f>SUM(C542:K542)</f>
        <v>11.66</v>
      </c>
      <c r="C542" s="5">
        <f>SUM(C524:C541)</f>
        <v>2</v>
      </c>
      <c r="D542" s="5">
        <f t="shared" ref="D542:O542" si="23">SUM(D524:D541)</f>
        <v>5</v>
      </c>
      <c r="E542" s="5">
        <f t="shared" si="23"/>
        <v>0.5</v>
      </c>
      <c r="F542" s="5">
        <f t="shared" si="23"/>
        <v>0</v>
      </c>
      <c r="G542" s="5">
        <f t="shared" si="23"/>
        <v>0</v>
      </c>
      <c r="H542" s="5">
        <f t="shared" si="23"/>
        <v>0</v>
      </c>
      <c r="I542" s="5">
        <f t="shared" si="23"/>
        <v>0</v>
      </c>
      <c r="J542" s="5">
        <f t="shared" si="23"/>
        <v>0.83000000000000007</v>
      </c>
      <c r="K542" s="5">
        <f t="shared" si="23"/>
        <v>3.33</v>
      </c>
      <c r="L542" s="5">
        <f t="shared" si="23"/>
        <v>2.5</v>
      </c>
      <c r="M542" s="5">
        <f t="shared" si="23"/>
        <v>2.83</v>
      </c>
      <c r="N542" s="5">
        <f t="shared" si="23"/>
        <v>0</v>
      </c>
      <c r="O542" s="5">
        <f t="shared" si="23"/>
        <v>0</v>
      </c>
      <c r="P542" s="20"/>
    </row>
    <row r="544" spans="1:16">
      <c r="A544" s="2" t="s">
        <v>17</v>
      </c>
      <c r="B544" s="3" t="s">
        <v>108</v>
      </c>
    </row>
    <row r="545" spans="1:16">
      <c r="A545" s="2" t="s">
        <v>165</v>
      </c>
      <c r="B545" s="3" t="s">
        <v>191</v>
      </c>
      <c r="C545" s="2" t="s">
        <v>131</v>
      </c>
      <c r="D545" s="2"/>
      <c r="E545" s="2"/>
      <c r="F545" s="2"/>
      <c r="G545" s="2"/>
      <c r="H545" s="2"/>
      <c r="I545" s="2"/>
      <c r="J545" s="2"/>
      <c r="K545" s="2"/>
      <c r="L545" s="2" t="s">
        <v>132</v>
      </c>
      <c r="M545" s="2"/>
      <c r="N545" s="2"/>
      <c r="O545" s="10" t="s">
        <v>133</v>
      </c>
    </row>
    <row r="546" spans="1:16">
      <c r="A546" s="2" t="s">
        <v>19</v>
      </c>
      <c r="B546" s="2" t="s">
        <v>20</v>
      </c>
      <c r="C546" s="10" t="s">
        <v>134</v>
      </c>
      <c r="D546" s="10" t="s">
        <v>135</v>
      </c>
      <c r="E546" s="10" t="s">
        <v>136</v>
      </c>
      <c r="F546" s="10" t="s">
        <v>137</v>
      </c>
      <c r="G546" s="10" t="s">
        <v>138</v>
      </c>
      <c r="H546" s="10" t="s">
        <v>139</v>
      </c>
      <c r="I546" s="10" t="s">
        <v>140</v>
      </c>
      <c r="J546" s="10" t="s">
        <v>141</v>
      </c>
      <c r="K546" s="10" t="s">
        <v>142</v>
      </c>
      <c r="L546" s="10" t="s">
        <v>143</v>
      </c>
      <c r="M546" s="10" t="s">
        <v>144</v>
      </c>
      <c r="N546" s="10" t="s">
        <v>145</v>
      </c>
      <c r="O546" s="10" t="s">
        <v>146</v>
      </c>
      <c r="P546" s="2"/>
    </row>
    <row r="547" spans="1:16">
      <c r="A547" s="2" t="s">
        <v>35</v>
      </c>
      <c r="B547" s="6" t="s">
        <v>46</v>
      </c>
      <c r="C547" s="2">
        <v>0</v>
      </c>
      <c r="D547" s="2">
        <v>0.5</v>
      </c>
      <c r="E547" s="2">
        <v>0</v>
      </c>
      <c r="F547" s="2">
        <v>0</v>
      </c>
      <c r="G547" s="2">
        <v>0</v>
      </c>
      <c r="H547" s="2">
        <v>0</v>
      </c>
      <c r="I547" s="2">
        <v>0</v>
      </c>
      <c r="J547" s="2">
        <v>0</v>
      </c>
      <c r="K547" s="2">
        <v>0</v>
      </c>
      <c r="L547" s="2">
        <v>0.5</v>
      </c>
      <c r="M547" s="2">
        <v>0</v>
      </c>
      <c r="N547" s="2">
        <v>0</v>
      </c>
      <c r="O547" s="2">
        <v>0</v>
      </c>
      <c r="P547" s="2"/>
    </row>
    <row r="548" spans="1:16">
      <c r="A548" s="2" t="s">
        <v>119</v>
      </c>
      <c r="B548" s="6" t="s">
        <v>121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2">
        <v>0</v>
      </c>
      <c r="J548" s="2">
        <v>0.5</v>
      </c>
      <c r="K548" s="1">
        <v>0</v>
      </c>
      <c r="L548" s="1">
        <v>0</v>
      </c>
      <c r="M548" s="2">
        <v>0.5</v>
      </c>
      <c r="N548" s="1">
        <v>0</v>
      </c>
      <c r="O548" s="1">
        <v>0</v>
      </c>
    </row>
    <row r="549" spans="1:16">
      <c r="A549" s="2" t="s">
        <v>34</v>
      </c>
      <c r="B549" s="7" t="s">
        <v>47</v>
      </c>
      <c r="C549" s="2">
        <v>0</v>
      </c>
      <c r="D549" s="2">
        <v>0.5</v>
      </c>
      <c r="E549" s="2">
        <v>0</v>
      </c>
      <c r="F549" s="2">
        <v>0</v>
      </c>
      <c r="G549" s="2">
        <v>0</v>
      </c>
      <c r="H549" s="2">
        <v>0</v>
      </c>
      <c r="I549" s="2">
        <v>0</v>
      </c>
      <c r="J549" s="2">
        <v>0</v>
      </c>
      <c r="K549" s="2">
        <v>0</v>
      </c>
      <c r="L549" s="2">
        <v>0.5</v>
      </c>
      <c r="M549" s="2">
        <v>0</v>
      </c>
      <c r="N549" s="2">
        <v>0</v>
      </c>
      <c r="O549" s="1">
        <v>0</v>
      </c>
      <c r="P549" s="1"/>
    </row>
    <row r="550" spans="1:16">
      <c r="A550" s="2" t="s">
        <v>36</v>
      </c>
      <c r="B550" s="7" t="s">
        <v>56</v>
      </c>
      <c r="C550" s="2">
        <v>0</v>
      </c>
      <c r="D550" s="2">
        <v>1</v>
      </c>
      <c r="E550" s="2">
        <v>0</v>
      </c>
      <c r="F550" s="2">
        <v>0</v>
      </c>
      <c r="G550" s="2">
        <v>0</v>
      </c>
      <c r="H550" s="2">
        <v>0</v>
      </c>
      <c r="I550" s="2">
        <v>0</v>
      </c>
      <c r="J550" s="2">
        <v>0</v>
      </c>
      <c r="K550" s="2">
        <v>0</v>
      </c>
      <c r="L550" s="2">
        <v>0</v>
      </c>
      <c r="M550" s="2">
        <v>0</v>
      </c>
      <c r="N550" s="2">
        <v>0</v>
      </c>
      <c r="O550" s="2">
        <v>0</v>
      </c>
      <c r="P550" s="2"/>
    </row>
    <row r="551" spans="1:16">
      <c r="A551" s="2" t="s">
        <v>65</v>
      </c>
      <c r="B551" s="6" t="s">
        <v>71</v>
      </c>
      <c r="C551" s="2">
        <v>0</v>
      </c>
      <c r="D551" s="2">
        <v>1</v>
      </c>
      <c r="E551" s="2">
        <v>0</v>
      </c>
      <c r="F551" s="2">
        <v>0</v>
      </c>
      <c r="G551" s="2">
        <v>0</v>
      </c>
      <c r="H551" s="2">
        <v>0</v>
      </c>
      <c r="I551" s="2">
        <v>0</v>
      </c>
      <c r="J551" s="2">
        <v>0</v>
      </c>
      <c r="K551" s="2">
        <v>0</v>
      </c>
      <c r="L551" s="2">
        <v>0</v>
      </c>
      <c r="M551" s="2">
        <v>0</v>
      </c>
      <c r="N551" s="2">
        <v>0</v>
      </c>
      <c r="O551" s="2">
        <v>0</v>
      </c>
      <c r="P551" s="2"/>
    </row>
    <row r="552" spans="1:16">
      <c r="A552" s="2" t="s">
        <v>27</v>
      </c>
      <c r="B552" s="2" t="s">
        <v>57</v>
      </c>
      <c r="C552" s="2">
        <v>0</v>
      </c>
      <c r="D552" s="2">
        <v>0</v>
      </c>
      <c r="E552" s="2">
        <v>0</v>
      </c>
      <c r="F552" s="2">
        <v>0</v>
      </c>
      <c r="G552" s="2">
        <v>0</v>
      </c>
      <c r="H552" s="2">
        <v>0</v>
      </c>
      <c r="I552" s="2">
        <v>0</v>
      </c>
      <c r="J552" s="2">
        <v>0</v>
      </c>
      <c r="K552" s="2">
        <v>1</v>
      </c>
      <c r="L552" s="2">
        <v>0</v>
      </c>
      <c r="M552" s="2">
        <v>0</v>
      </c>
      <c r="N552" s="2">
        <v>0</v>
      </c>
      <c r="O552" s="1">
        <v>0</v>
      </c>
    </row>
    <row r="553" spans="1:16">
      <c r="A553" s="2" t="s">
        <v>43</v>
      </c>
      <c r="B553" s="2" t="s">
        <v>59</v>
      </c>
      <c r="C553" s="2">
        <v>0</v>
      </c>
      <c r="D553" s="2">
        <v>0.5</v>
      </c>
      <c r="E553" s="2">
        <v>0.5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  <c r="L553" s="2">
        <v>0</v>
      </c>
      <c r="M553" s="2">
        <v>0</v>
      </c>
      <c r="N553" s="2">
        <v>0</v>
      </c>
      <c r="O553" s="1">
        <v>0</v>
      </c>
      <c r="P553" s="2"/>
    </row>
    <row r="554" spans="1:16">
      <c r="A554" s="2" t="s">
        <v>68</v>
      </c>
      <c r="B554" s="1" t="s">
        <v>69</v>
      </c>
      <c r="C554" s="2">
        <v>0</v>
      </c>
      <c r="D554" s="2">
        <v>0.2</v>
      </c>
      <c r="E554" s="2">
        <v>0.2</v>
      </c>
      <c r="F554" s="2">
        <v>0</v>
      </c>
      <c r="G554" s="2">
        <v>0</v>
      </c>
      <c r="H554" s="2">
        <v>0</v>
      </c>
      <c r="I554" s="2">
        <v>0</v>
      </c>
      <c r="J554" s="2">
        <v>0</v>
      </c>
      <c r="K554" s="2">
        <v>0.2</v>
      </c>
      <c r="L554" s="2">
        <v>0.2</v>
      </c>
      <c r="M554" s="2">
        <v>0.2</v>
      </c>
      <c r="N554" s="2">
        <v>0</v>
      </c>
      <c r="O554" s="2">
        <v>0</v>
      </c>
      <c r="P554" s="1"/>
    </row>
    <row r="555" spans="1:16">
      <c r="A555" s="2" t="s">
        <v>33</v>
      </c>
      <c r="B555" s="7" t="s">
        <v>60</v>
      </c>
      <c r="C555" s="2">
        <v>0</v>
      </c>
      <c r="D555" s="2">
        <v>1</v>
      </c>
      <c r="E555" s="2">
        <v>0</v>
      </c>
      <c r="F555" s="2">
        <v>0</v>
      </c>
      <c r="G555" s="2">
        <v>0</v>
      </c>
      <c r="H555" s="2">
        <v>0</v>
      </c>
      <c r="I555" s="2">
        <v>0</v>
      </c>
      <c r="J555" s="2">
        <v>0</v>
      </c>
      <c r="K555" s="2">
        <v>0</v>
      </c>
      <c r="L555" s="2">
        <v>0</v>
      </c>
      <c r="M555" s="2">
        <v>0</v>
      </c>
      <c r="N555" s="2">
        <v>0</v>
      </c>
      <c r="O555" s="2">
        <v>0</v>
      </c>
      <c r="P555" s="2"/>
    </row>
    <row r="556" spans="1:16">
      <c r="A556" s="2" t="s">
        <v>25</v>
      </c>
      <c r="B556" s="2" t="s">
        <v>53</v>
      </c>
      <c r="C556" s="2">
        <v>0</v>
      </c>
      <c r="D556" s="2">
        <v>0</v>
      </c>
      <c r="E556" s="2">
        <v>0</v>
      </c>
      <c r="F556" s="2">
        <v>0</v>
      </c>
      <c r="G556" s="2">
        <v>0</v>
      </c>
      <c r="H556" s="2">
        <v>0</v>
      </c>
      <c r="I556" s="2">
        <v>0</v>
      </c>
      <c r="J556" s="2">
        <v>0</v>
      </c>
      <c r="K556" s="2">
        <v>1</v>
      </c>
      <c r="L556" s="2">
        <v>0</v>
      </c>
      <c r="M556" s="2">
        <v>0</v>
      </c>
      <c r="N556" s="2">
        <v>0</v>
      </c>
      <c r="O556" s="1">
        <v>0</v>
      </c>
    </row>
    <row r="557" spans="1:16">
      <c r="A557" s="2" t="s">
        <v>75</v>
      </c>
      <c r="B557" s="10" t="s">
        <v>83</v>
      </c>
      <c r="C557" s="2">
        <v>0</v>
      </c>
      <c r="D557" s="2">
        <v>0.5</v>
      </c>
      <c r="E557" s="2">
        <v>0.5</v>
      </c>
      <c r="F557" s="2">
        <v>0</v>
      </c>
      <c r="G557" s="2">
        <v>0</v>
      </c>
      <c r="H557" s="2">
        <v>0</v>
      </c>
      <c r="I557" s="2">
        <v>0</v>
      </c>
      <c r="J557" s="2">
        <v>0</v>
      </c>
      <c r="K557" s="2">
        <v>0</v>
      </c>
      <c r="L557" s="2">
        <v>0</v>
      </c>
      <c r="M557" s="2">
        <v>0</v>
      </c>
      <c r="N557" s="2">
        <v>0</v>
      </c>
      <c r="O557" s="1">
        <v>0</v>
      </c>
      <c r="P557" s="1"/>
    </row>
    <row r="558" spans="1:16">
      <c r="A558" s="2" t="s">
        <v>28</v>
      </c>
      <c r="B558" s="6" t="s">
        <v>61</v>
      </c>
      <c r="C558" s="2">
        <v>0.5</v>
      </c>
      <c r="D558" s="2">
        <v>0</v>
      </c>
      <c r="E558" s="2">
        <v>0</v>
      </c>
      <c r="F558" s="2">
        <v>0</v>
      </c>
      <c r="G558" s="2">
        <v>0</v>
      </c>
      <c r="H558" s="2">
        <v>0</v>
      </c>
      <c r="I558" s="2">
        <v>0</v>
      </c>
      <c r="J558" s="2">
        <v>0</v>
      </c>
      <c r="K558" s="2">
        <v>0</v>
      </c>
      <c r="L558" s="2">
        <v>0.5</v>
      </c>
      <c r="M558" s="2">
        <v>0</v>
      </c>
      <c r="N558" s="2">
        <v>0</v>
      </c>
      <c r="O558" s="2">
        <v>0</v>
      </c>
      <c r="P558" s="2"/>
    </row>
    <row r="559" spans="1:16">
      <c r="A559" s="2" t="s">
        <v>30</v>
      </c>
      <c r="B559" s="7" t="s">
        <v>54</v>
      </c>
      <c r="C559" s="2">
        <v>0.5</v>
      </c>
      <c r="D559" s="2">
        <v>0</v>
      </c>
      <c r="E559" s="2">
        <v>0</v>
      </c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0.5</v>
      </c>
      <c r="M559" s="2">
        <v>0</v>
      </c>
      <c r="N559" s="2">
        <v>0</v>
      </c>
      <c r="O559" s="2">
        <v>0</v>
      </c>
      <c r="P559" s="1"/>
    </row>
    <row r="560" spans="1:16">
      <c r="A560" s="2" t="s">
        <v>26</v>
      </c>
      <c r="B560" s="6" t="s">
        <v>51</v>
      </c>
      <c r="C560" s="2">
        <v>0</v>
      </c>
      <c r="D560" s="2">
        <v>0</v>
      </c>
      <c r="E560" s="2">
        <v>0</v>
      </c>
      <c r="F560" s="2">
        <v>0</v>
      </c>
      <c r="G560" s="2">
        <v>0</v>
      </c>
      <c r="H560" s="2">
        <v>0</v>
      </c>
      <c r="I560" s="2">
        <v>0</v>
      </c>
      <c r="J560" s="2">
        <v>0</v>
      </c>
      <c r="K560" s="2">
        <v>0.5</v>
      </c>
      <c r="L560" s="2">
        <v>0</v>
      </c>
      <c r="M560" s="2">
        <v>0.5</v>
      </c>
      <c r="N560" s="2">
        <v>0</v>
      </c>
      <c r="O560" s="9">
        <v>0</v>
      </c>
      <c r="P560" s="9"/>
    </row>
    <row r="561" spans="1:16">
      <c r="A561" s="2" t="s">
        <v>32</v>
      </c>
      <c r="B561" s="10" t="s">
        <v>125</v>
      </c>
      <c r="C561" s="2">
        <v>0</v>
      </c>
      <c r="D561" s="2">
        <v>0.5</v>
      </c>
      <c r="E561" s="2">
        <v>0</v>
      </c>
      <c r="F561" s="2">
        <v>0</v>
      </c>
      <c r="G561" s="2">
        <v>0</v>
      </c>
      <c r="H561" s="2">
        <v>0</v>
      </c>
      <c r="I561" s="2">
        <v>0</v>
      </c>
      <c r="J561" s="2">
        <v>0</v>
      </c>
      <c r="K561" s="2">
        <v>0</v>
      </c>
      <c r="L561" s="2">
        <v>0.5</v>
      </c>
      <c r="M561" s="2">
        <v>0</v>
      </c>
      <c r="N561" s="2">
        <v>0</v>
      </c>
      <c r="O561" s="2">
        <v>0</v>
      </c>
      <c r="P561" s="1"/>
    </row>
    <row r="562" spans="1:16">
      <c r="A562" s="2" t="s">
        <v>23</v>
      </c>
      <c r="B562" s="6" t="s">
        <v>49</v>
      </c>
      <c r="C562" s="2">
        <v>0</v>
      </c>
      <c r="D562" s="2">
        <v>0</v>
      </c>
      <c r="E562" s="2">
        <v>0</v>
      </c>
      <c r="F562" s="2">
        <v>0</v>
      </c>
      <c r="G562" s="2">
        <v>0</v>
      </c>
      <c r="H562" s="2">
        <v>0</v>
      </c>
      <c r="I562" s="2">
        <v>0</v>
      </c>
      <c r="J562" s="2">
        <v>0</v>
      </c>
      <c r="K562" s="2">
        <v>0</v>
      </c>
      <c r="L562" s="2">
        <v>0</v>
      </c>
      <c r="M562" s="2">
        <v>1</v>
      </c>
      <c r="N562" s="2">
        <v>0</v>
      </c>
      <c r="O562" s="19">
        <v>0</v>
      </c>
      <c r="P562" s="1"/>
    </row>
    <row r="563" spans="1:16">
      <c r="A563" s="2" t="s">
        <v>29</v>
      </c>
      <c r="B563" s="6" t="s">
        <v>58</v>
      </c>
      <c r="C563" s="2">
        <v>1</v>
      </c>
      <c r="D563" s="2">
        <v>0</v>
      </c>
      <c r="E563" s="2">
        <v>0</v>
      </c>
      <c r="F563" s="2">
        <v>0</v>
      </c>
      <c r="G563" s="2">
        <v>0</v>
      </c>
      <c r="H563" s="2">
        <v>0</v>
      </c>
      <c r="I563" s="2">
        <v>0</v>
      </c>
      <c r="J563" s="2">
        <v>0</v>
      </c>
      <c r="K563" s="2">
        <v>0</v>
      </c>
      <c r="L563" s="2">
        <v>0</v>
      </c>
      <c r="M563" s="2">
        <v>0</v>
      </c>
      <c r="N563" s="2">
        <v>0</v>
      </c>
      <c r="O563" s="2">
        <v>0</v>
      </c>
      <c r="P563" s="2"/>
    </row>
    <row r="564" spans="1:16">
      <c r="A564" s="4">
        <v>17</v>
      </c>
      <c r="B564" s="21">
        <f>SUM(C564:K564)</f>
        <v>12.100000000000001</v>
      </c>
      <c r="C564" s="5">
        <f>SUM(C547:C563)</f>
        <v>2</v>
      </c>
      <c r="D564" s="5">
        <f t="shared" ref="D564:O564" si="24">SUM(D547:D563)</f>
        <v>5.7</v>
      </c>
      <c r="E564" s="5">
        <f t="shared" si="24"/>
        <v>1.2</v>
      </c>
      <c r="F564" s="5">
        <f t="shared" si="24"/>
        <v>0</v>
      </c>
      <c r="G564" s="5">
        <f t="shared" si="24"/>
        <v>0</v>
      </c>
      <c r="H564" s="5">
        <f t="shared" si="24"/>
        <v>0</v>
      </c>
      <c r="I564" s="5">
        <f t="shared" si="24"/>
        <v>0</v>
      </c>
      <c r="J564" s="5">
        <f t="shared" si="24"/>
        <v>0.5</v>
      </c>
      <c r="K564" s="5">
        <f t="shared" si="24"/>
        <v>2.7</v>
      </c>
      <c r="L564" s="5">
        <f t="shared" si="24"/>
        <v>2.7</v>
      </c>
      <c r="M564" s="5">
        <f t="shared" si="24"/>
        <v>2.2000000000000002</v>
      </c>
      <c r="N564" s="5">
        <f t="shared" si="24"/>
        <v>0</v>
      </c>
      <c r="O564" s="5">
        <f t="shared" si="24"/>
        <v>0</v>
      </c>
      <c r="P564" s="20"/>
    </row>
    <row r="566" spans="1:16">
      <c r="A566" s="2" t="s">
        <v>17</v>
      </c>
      <c r="B566" s="3" t="s">
        <v>109</v>
      </c>
    </row>
    <row r="567" spans="1:16">
      <c r="A567" s="2" t="s">
        <v>165</v>
      </c>
      <c r="B567" s="3" t="s">
        <v>192</v>
      </c>
      <c r="C567" s="2" t="s">
        <v>131</v>
      </c>
      <c r="D567" s="2"/>
      <c r="E567" s="2"/>
      <c r="F567" s="2"/>
      <c r="G567" s="2"/>
      <c r="H567" s="2"/>
      <c r="I567" s="2"/>
      <c r="J567" s="2"/>
      <c r="K567" s="2"/>
      <c r="L567" s="2" t="s">
        <v>132</v>
      </c>
      <c r="M567" s="2"/>
      <c r="N567" s="2"/>
      <c r="O567" s="10" t="s">
        <v>133</v>
      </c>
    </row>
    <row r="568" spans="1:16">
      <c r="A568" s="2" t="s">
        <v>19</v>
      </c>
      <c r="B568" s="2" t="s">
        <v>20</v>
      </c>
      <c r="C568" s="10" t="s">
        <v>134</v>
      </c>
      <c r="D568" s="10" t="s">
        <v>135</v>
      </c>
      <c r="E568" s="10" t="s">
        <v>136</v>
      </c>
      <c r="F568" s="10" t="s">
        <v>137</v>
      </c>
      <c r="G568" s="10" t="s">
        <v>138</v>
      </c>
      <c r="H568" s="10" t="s">
        <v>139</v>
      </c>
      <c r="I568" s="10" t="s">
        <v>140</v>
      </c>
      <c r="J568" s="10" t="s">
        <v>141</v>
      </c>
      <c r="K568" s="10" t="s">
        <v>142</v>
      </c>
      <c r="L568" s="10" t="s">
        <v>143</v>
      </c>
      <c r="M568" s="10" t="s">
        <v>144</v>
      </c>
      <c r="N568" s="10" t="s">
        <v>145</v>
      </c>
      <c r="O568" s="10" t="s">
        <v>146</v>
      </c>
      <c r="P568" s="2"/>
    </row>
    <row r="569" spans="1:16">
      <c r="A569" s="2" t="s">
        <v>35</v>
      </c>
      <c r="B569" s="6" t="s">
        <v>46</v>
      </c>
      <c r="C569" s="2">
        <v>0</v>
      </c>
      <c r="D569" s="2">
        <v>0.5</v>
      </c>
      <c r="E569" s="2">
        <v>0</v>
      </c>
      <c r="F569" s="2">
        <v>0</v>
      </c>
      <c r="G569" s="2">
        <v>0</v>
      </c>
      <c r="H569" s="2">
        <v>0</v>
      </c>
      <c r="I569" s="2">
        <v>0</v>
      </c>
      <c r="J569" s="2">
        <v>0</v>
      </c>
      <c r="K569" s="2">
        <v>0</v>
      </c>
      <c r="L569" s="2">
        <v>0.5</v>
      </c>
      <c r="M569" s="2">
        <v>0</v>
      </c>
      <c r="N569" s="2">
        <v>0</v>
      </c>
      <c r="O569" s="2">
        <v>0</v>
      </c>
      <c r="P569" s="2"/>
    </row>
    <row r="570" spans="1:16">
      <c r="A570" s="2" t="s">
        <v>34</v>
      </c>
      <c r="B570" s="7" t="s">
        <v>47</v>
      </c>
      <c r="C570" s="2">
        <v>0</v>
      </c>
      <c r="D570" s="2">
        <v>0.5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  <c r="L570" s="2">
        <v>0.5</v>
      </c>
      <c r="M570" s="2">
        <v>0</v>
      </c>
      <c r="N570" s="2">
        <v>0</v>
      </c>
      <c r="O570" s="1">
        <v>0</v>
      </c>
      <c r="P570" s="1"/>
    </row>
    <row r="571" spans="1:16">
      <c r="A571" s="2" t="s">
        <v>22</v>
      </c>
      <c r="B571" s="2" t="s">
        <v>55</v>
      </c>
      <c r="C571" s="2">
        <v>0</v>
      </c>
      <c r="D571" s="2">
        <v>0</v>
      </c>
      <c r="E571" s="18">
        <v>0</v>
      </c>
      <c r="F571" s="2">
        <v>0</v>
      </c>
      <c r="G571" s="1">
        <v>0</v>
      </c>
      <c r="H571" s="1">
        <v>0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  <c r="N571" s="1">
        <v>0</v>
      </c>
      <c r="O571" s="1">
        <v>0</v>
      </c>
    </row>
    <row r="572" spans="1:16">
      <c r="A572" s="2" t="s">
        <v>36</v>
      </c>
      <c r="B572" s="7" t="s">
        <v>56</v>
      </c>
      <c r="C572" s="2">
        <v>0</v>
      </c>
      <c r="D572" s="2">
        <v>1</v>
      </c>
      <c r="E572" s="2">
        <v>0</v>
      </c>
      <c r="F572" s="2">
        <v>0</v>
      </c>
      <c r="G572" s="2">
        <v>0</v>
      </c>
      <c r="H572" s="2">
        <v>0</v>
      </c>
      <c r="I572" s="2">
        <v>0</v>
      </c>
      <c r="J572" s="2">
        <v>0</v>
      </c>
      <c r="K572" s="2">
        <v>0</v>
      </c>
      <c r="L572" s="2">
        <v>0</v>
      </c>
      <c r="M572" s="2">
        <v>0</v>
      </c>
      <c r="N572" s="2">
        <v>0</v>
      </c>
      <c r="O572" s="2">
        <v>0</v>
      </c>
      <c r="P572" s="2"/>
    </row>
    <row r="573" spans="1:16">
      <c r="A573" s="2" t="s">
        <v>27</v>
      </c>
      <c r="B573" s="2" t="s">
        <v>57</v>
      </c>
      <c r="C573" s="2">
        <v>0</v>
      </c>
      <c r="D573" s="2">
        <v>0</v>
      </c>
      <c r="E573" s="2">
        <v>0</v>
      </c>
      <c r="F573" s="2">
        <v>0</v>
      </c>
      <c r="G573" s="2">
        <v>0</v>
      </c>
      <c r="H573" s="2">
        <v>0</v>
      </c>
      <c r="I573" s="2">
        <v>0</v>
      </c>
      <c r="J573" s="2">
        <v>0</v>
      </c>
      <c r="K573" s="2">
        <v>1</v>
      </c>
      <c r="L573" s="2">
        <v>0</v>
      </c>
      <c r="M573" s="2">
        <v>0</v>
      </c>
      <c r="N573" s="2">
        <v>0</v>
      </c>
      <c r="O573" s="1">
        <v>0</v>
      </c>
    </row>
    <row r="574" spans="1:16">
      <c r="A574" s="2" t="s">
        <v>68</v>
      </c>
      <c r="B574" s="1" t="s">
        <v>69</v>
      </c>
      <c r="C574" s="2">
        <v>0</v>
      </c>
      <c r="D574" s="2">
        <v>0.2</v>
      </c>
      <c r="E574" s="2">
        <v>0.2</v>
      </c>
      <c r="F574" s="2">
        <v>0</v>
      </c>
      <c r="G574" s="2">
        <v>0</v>
      </c>
      <c r="H574" s="2">
        <v>0</v>
      </c>
      <c r="I574" s="2">
        <v>0</v>
      </c>
      <c r="J574" s="2">
        <v>0</v>
      </c>
      <c r="K574" s="2">
        <v>0.2</v>
      </c>
      <c r="L574" s="2">
        <v>0.2</v>
      </c>
      <c r="M574" s="2">
        <v>0.2</v>
      </c>
      <c r="N574" s="2">
        <v>0</v>
      </c>
      <c r="O574" s="2">
        <v>0</v>
      </c>
      <c r="P574" s="1"/>
    </row>
    <row r="575" spans="1:16">
      <c r="A575" s="2" t="s">
        <v>33</v>
      </c>
      <c r="B575" s="7" t="s">
        <v>60</v>
      </c>
      <c r="C575" s="2">
        <v>0</v>
      </c>
      <c r="D575" s="2">
        <v>1</v>
      </c>
      <c r="E575" s="2">
        <v>0</v>
      </c>
      <c r="F575" s="2">
        <v>0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/>
    </row>
    <row r="576" spans="1:16">
      <c r="A576" s="2" t="s">
        <v>25</v>
      </c>
      <c r="B576" s="2" t="s">
        <v>53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1</v>
      </c>
      <c r="L576" s="2">
        <v>0</v>
      </c>
      <c r="M576" s="2">
        <v>0</v>
      </c>
      <c r="N576" s="2">
        <v>0</v>
      </c>
      <c r="O576" s="1">
        <v>0</v>
      </c>
    </row>
    <row r="577" spans="1:16">
      <c r="A577" s="2" t="s">
        <v>74</v>
      </c>
      <c r="B577" s="2" t="s">
        <v>84</v>
      </c>
      <c r="C577" s="2">
        <v>0</v>
      </c>
      <c r="D577" s="2">
        <v>0</v>
      </c>
      <c r="E577" s="2">
        <v>0</v>
      </c>
      <c r="F577" s="2">
        <v>0</v>
      </c>
      <c r="G577" s="2">
        <v>0</v>
      </c>
      <c r="H577" s="2">
        <v>0</v>
      </c>
      <c r="I577" s="2">
        <v>0</v>
      </c>
      <c r="J577" s="2">
        <v>0</v>
      </c>
      <c r="K577" s="2">
        <v>1</v>
      </c>
      <c r="L577" s="2">
        <v>0</v>
      </c>
      <c r="M577" s="2">
        <v>0</v>
      </c>
      <c r="N577" s="2">
        <v>0</v>
      </c>
      <c r="O577" s="2">
        <v>0</v>
      </c>
      <c r="P577" s="2"/>
    </row>
    <row r="578" spans="1:16">
      <c r="A578" s="2" t="s">
        <v>28</v>
      </c>
      <c r="B578" s="6" t="s">
        <v>61</v>
      </c>
      <c r="C578" s="2">
        <v>0.5</v>
      </c>
      <c r="D578" s="2">
        <v>0</v>
      </c>
      <c r="E578" s="2">
        <v>0</v>
      </c>
      <c r="F578" s="2">
        <v>0</v>
      </c>
      <c r="G578" s="2">
        <v>0</v>
      </c>
      <c r="H578" s="2">
        <v>0</v>
      </c>
      <c r="I578" s="2">
        <v>0</v>
      </c>
      <c r="J578" s="2">
        <v>0</v>
      </c>
      <c r="K578" s="2">
        <v>0</v>
      </c>
      <c r="L578" s="2">
        <v>0.5</v>
      </c>
      <c r="M578" s="2">
        <v>0</v>
      </c>
      <c r="N578" s="2">
        <v>0</v>
      </c>
      <c r="O578" s="2">
        <v>0</v>
      </c>
      <c r="P578" s="2"/>
    </row>
    <row r="579" spans="1:16">
      <c r="A579" s="2" t="s">
        <v>30</v>
      </c>
      <c r="B579" s="7" t="s">
        <v>54</v>
      </c>
      <c r="C579" s="2">
        <v>0.5</v>
      </c>
      <c r="D579" s="2">
        <v>0</v>
      </c>
      <c r="E579" s="2">
        <v>0</v>
      </c>
      <c r="F579" s="2">
        <v>0</v>
      </c>
      <c r="G579" s="2">
        <v>0</v>
      </c>
      <c r="H579" s="2">
        <v>0</v>
      </c>
      <c r="I579" s="2">
        <v>0</v>
      </c>
      <c r="J579" s="2">
        <v>0</v>
      </c>
      <c r="K579" s="2">
        <v>0</v>
      </c>
      <c r="L579" s="2">
        <v>0.5</v>
      </c>
      <c r="M579" s="2">
        <v>0</v>
      </c>
      <c r="N579" s="2">
        <v>0</v>
      </c>
      <c r="O579" s="2">
        <v>0</v>
      </c>
      <c r="P579" s="1"/>
    </row>
    <row r="580" spans="1:16">
      <c r="A580" s="2" t="s">
        <v>26</v>
      </c>
      <c r="B580" s="6" t="s">
        <v>51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2">
        <v>0</v>
      </c>
      <c r="J580" s="2">
        <v>0</v>
      </c>
      <c r="K580" s="2">
        <v>0.5</v>
      </c>
      <c r="L580" s="2">
        <v>0</v>
      </c>
      <c r="M580" s="2">
        <v>0.5</v>
      </c>
      <c r="N580" s="2">
        <v>0</v>
      </c>
      <c r="O580" s="9">
        <v>0</v>
      </c>
      <c r="P580" s="9"/>
    </row>
    <row r="581" spans="1:16">
      <c r="A581" s="2" t="s">
        <v>32</v>
      </c>
      <c r="B581" s="10" t="s">
        <v>125</v>
      </c>
      <c r="C581" s="2">
        <v>0</v>
      </c>
      <c r="D581" s="2">
        <v>0.5</v>
      </c>
      <c r="E581" s="2">
        <v>0</v>
      </c>
      <c r="F581" s="2">
        <v>0</v>
      </c>
      <c r="G581" s="2">
        <v>0</v>
      </c>
      <c r="H581" s="2">
        <v>0</v>
      </c>
      <c r="I581" s="2">
        <v>0</v>
      </c>
      <c r="J581" s="2">
        <v>0</v>
      </c>
      <c r="K581" s="2">
        <v>0</v>
      </c>
      <c r="L581" s="2">
        <v>0.5</v>
      </c>
      <c r="M581" s="2">
        <v>0</v>
      </c>
      <c r="N581" s="2">
        <v>0</v>
      </c>
      <c r="O581" s="2">
        <v>0</v>
      </c>
      <c r="P581" s="1"/>
    </row>
    <row r="582" spans="1:16">
      <c r="A582" s="2" t="s">
        <v>24</v>
      </c>
      <c r="B582" s="2" t="s">
        <v>52</v>
      </c>
      <c r="C582" s="2">
        <v>0</v>
      </c>
      <c r="D582" s="2">
        <v>0</v>
      </c>
      <c r="E582" s="2">
        <v>0</v>
      </c>
      <c r="F582" s="2">
        <v>0</v>
      </c>
      <c r="G582" s="2">
        <v>0</v>
      </c>
      <c r="H582" s="2">
        <v>0</v>
      </c>
      <c r="I582" s="2">
        <v>0</v>
      </c>
      <c r="J582" s="2">
        <v>0</v>
      </c>
      <c r="K582" s="2">
        <v>0</v>
      </c>
      <c r="L582" s="2">
        <v>0</v>
      </c>
      <c r="M582" s="2">
        <v>0</v>
      </c>
      <c r="N582" s="2">
        <v>1</v>
      </c>
      <c r="O582" s="1">
        <v>0</v>
      </c>
    </row>
    <row r="583" spans="1:16">
      <c r="A583" s="2" t="s">
        <v>23</v>
      </c>
      <c r="B583" s="6" t="s">
        <v>49</v>
      </c>
      <c r="C583" s="2">
        <v>0</v>
      </c>
      <c r="D583" s="2">
        <v>0</v>
      </c>
      <c r="E583" s="2">
        <v>0</v>
      </c>
      <c r="F583" s="2">
        <v>0</v>
      </c>
      <c r="G583" s="2">
        <v>0</v>
      </c>
      <c r="H583" s="2">
        <v>0</v>
      </c>
      <c r="I583" s="2">
        <v>0</v>
      </c>
      <c r="J583" s="2">
        <v>0</v>
      </c>
      <c r="K583" s="2">
        <v>0</v>
      </c>
      <c r="L583" s="2">
        <v>0</v>
      </c>
      <c r="M583" s="2">
        <v>1</v>
      </c>
      <c r="N583" s="2">
        <v>0</v>
      </c>
      <c r="O583" s="19">
        <v>0</v>
      </c>
      <c r="P583" s="1"/>
    </row>
    <row r="584" spans="1:16">
      <c r="A584" s="2" t="s">
        <v>29</v>
      </c>
      <c r="B584" s="6" t="s">
        <v>58</v>
      </c>
      <c r="C584" s="2">
        <v>1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  <c r="I584" s="2">
        <v>0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/>
    </row>
    <row r="585" spans="1:16">
      <c r="A585" s="4">
        <v>16</v>
      </c>
      <c r="B585" s="21">
        <f>SUM(C585:K585)</f>
        <v>9.6000000000000014</v>
      </c>
      <c r="C585" s="5">
        <f>SUM(C569:C584)</f>
        <v>2</v>
      </c>
      <c r="D585" s="5">
        <f t="shared" ref="D585:O585" si="25">SUM(D569:D584)</f>
        <v>3.7</v>
      </c>
      <c r="E585" s="5">
        <f t="shared" si="25"/>
        <v>0.2</v>
      </c>
      <c r="F585" s="5">
        <f t="shared" si="25"/>
        <v>0</v>
      </c>
      <c r="G585" s="5">
        <f t="shared" si="25"/>
        <v>0</v>
      </c>
      <c r="H585" s="5">
        <f t="shared" si="25"/>
        <v>0</v>
      </c>
      <c r="I585" s="5">
        <f t="shared" si="25"/>
        <v>0</v>
      </c>
      <c r="J585" s="5">
        <f t="shared" si="25"/>
        <v>0</v>
      </c>
      <c r="K585" s="5">
        <f t="shared" si="25"/>
        <v>3.7</v>
      </c>
      <c r="L585" s="5">
        <f t="shared" si="25"/>
        <v>2.7</v>
      </c>
      <c r="M585" s="5">
        <f t="shared" si="25"/>
        <v>1.7</v>
      </c>
      <c r="N585" s="5">
        <f t="shared" si="25"/>
        <v>1</v>
      </c>
      <c r="O585" s="5">
        <f t="shared" si="25"/>
        <v>0</v>
      </c>
      <c r="P585" s="20"/>
    </row>
    <row r="587" spans="1:16">
      <c r="A587" s="2" t="s">
        <v>17</v>
      </c>
      <c r="B587" s="3" t="s">
        <v>110</v>
      </c>
    </row>
    <row r="588" spans="1:16">
      <c r="A588" s="2" t="s">
        <v>165</v>
      </c>
      <c r="B588" s="3" t="s">
        <v>193</v>
      </c>
      <c r="C588" s="2" t="s">
        <v>131</v>
      </c>
      <c r="D588" s="2"/>
      <c r="E588" s="2"/>
      <c r="F588" s="2"/>
      <c r="G588" s="2"/>
      <c r="H588" s="2"/>
      <c r="I588" s="2"/>
      <c r="J588" s="2"/>
      <c r="K588" s="2"/>
      <c r="L588" s="2" t="s">
        <v>132</v>
      </c>
      <c r="M588" s="2"/>
      <c r="N588" s="2"/>
      <c r="O588" s="10" t="s">
        <v>133</v>
      </c>
    </row>
    <row r="589" spans="1:16">
      <c r="A589" s="2" t="s">
        <v>19</v>
      </c>
      <c r="B589" s="2" t="s">
        <v>20</v>
      </c>
      <c r="C589" s="10" t="s">
        <v>134</v>
      </c>
      <c r="D589" s="10" t="s">
        <v>135</v>
      </c>
      <c r="E589" s="10" t="s">
        <v>136</v>
      </c>
      <c r="F589" s="10" t="s">
        <v>137</v>
      </c>
      <c r="G589" s="10" t="s">
        <v>138</v>
      </c>
      <c r="H589" s="10" t="s">
        <v>139</v>
      </c>
      <c r="I589" s="10" t="s">
        <v>140</v>
      </c>
      <c r="J589" s="10" t="s">
        <v>141</v>
      </c>
      <c r="K589" s="10" t="s">
        <v>142</v>
      </c>
      <c r="L589" s="10" t="s">
        <v>143</v>
      </c>
      <c r="M589" s="10" t="s">
        <v>144</v>
      </c>
      <c r="N589" s="10" t="s">
        <v>145</v>
      </c>
      <c r="O589" s="10" t="s">
        <v>146</v>
      </c>
      <c r="P589" s="2"/>
    </row>
    <row r="590" spans="1:16">
      <c r="A590" s="2" t="s">
        <v>35</v>
      </c>
      <c r="B590" s="6" t="s">
        <v>46</v>
      </c>
      <c r="C590" s="2">
        <v>0</v>
      </c>
      <c r="D590" s="2">
        <v>0.5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0.5</v>
      </c>
      <c r="M590" s="2">
        <v>0</v>
      </c>
      <c r="N590" s="2">
        <v>0</v>
      </c>
      <c r="O590" s="2">
        <v>0</v>
      </c>
      <c r="P590" s="2"/>
    </row>
    <row r="591" spans="1:16">
      <c r="A591" s="2" t="s">
        <v>119</v>
      </c>
      <c r="B591" s="6" t="s">
        <v>121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  <c r="I591" s="2">
        <v>0</v>
      </c>
      <c r="J591" s="2">
        <v>0.5</v>
      </c>
      <c r="K591" s="1">
        <v>0</v>
      </c>
      <c r="L591" s="1">
        <v>0</v>
      </c>
      <c r="M591" s="2">
        <v>0.5</v>
      </c>
      <c r="N591" s="1">
        <v>0</v>
      </c>
      <c r="O591" s="1">
        <v>0</v>
      </c>
    </row>
    <row r="592" spans="1:16">
      <c r="A592" s="2" t="s">
        <v>34</v>
      </c>
      <c r="B592" s="7" t="s">
        <v>47</v>
      </c>
      <c r="C592" s="2">
        <v>0</v>
      </c>
      <c r="D592" s="2">
        <v>0.5</v>
      </c>
      <c r="E592" s="2">
        <v>0</v>
      </c>
      <c r="F592" s="2">
        <v>0</v>
      </c>
      <c r="G592" s="2">
        <v>0</v>
      </c>
      <c r="H592" s="2">
        <v>0</v>
      </c>
      <c r="I592" s="2">
        <v>0</v>
      </c>
      <c r="J592" s="2">
        <v>0</v>
      </c>
      <c r="K592" s="2">
        <v>0</v>
      </c>
      <c r="L592" s="2">
        <v>0.5</v>
      </c>
      <c r="M592" s="2">
        <v>0</v>
      </c>
      <c r="N592" s="2">
        <v>0</v>
      </c>
      <c r="O592" s="1">
        <v>0</v>
      </c>
      <c r="P592" s="1"/>
    </row>
    <row r="593" spans="1:16">
      <c r="A593" s="2" t="s">
        <v>22</v>
      </c>
      <c r="B593" s="2" t="s">
        <v>55</v>
      </c>
      <c r="C593" s="2">
        <v>0</v>
      </c>
      <c r="D593" s="2">
        <v>0</v>
      </c>
      <c r="E593" s="18">
        <v>0</v>
      </c>
      <c r="F593" s="2">
        <v>0</v>
      </c>
      <c r="G593" s="1">
        <v>0</v>
      </c>
      <c r="H593" s="1">
        <v>0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  <c r="N593" s="1">
        <v>0</v>
      </c>
      <c r="O593" s="1">
        <v>0</v>
      </c>
    </row>
    <row r="594" spans="1:16">
      <c r="A594" s="2" t="s">
        <v>36</v>
      </c>
      <c r="B594" s="7" t="s">
        <v>56</v>
      </c>
      <c r="C594" s="2">
        <v>0</v>
      </c>
      <c r="D594" s="2">
        <v>1</v>
      </c>
      <c r="E594" s="2">
        <v>0</v>
      </c>
      <c r="F594" s="2">
        <v>0</v>
      </c>
      <c r="G594" s="2">
        <v>0</v>
      </c>
      <c r="H594" s="2">
        <v>0</v>
      </c>
      <c r="I594" s="2">
        <v>0</v>
      </c>
      <c r="J594" s="2">
        <v>0</v>
      </c>
      <c r="K594" s="2">
        <v>0</v>
      </c>
      <c r="L594" s="2">
        <v>0</v>
      </c>
      <c r="M594" s="2">
        <v>0</v>
      </c>
      <c r="N594" s="2">
        <v>0</v>
      </c>
      <c r="O594" s="2">
        <v>0</v>
      </c>
      <c r="P594" s="2"/>
    </row>
    <row r="595" spans="1:16">
      <c r="A595" s="2" t="s">
        <v>81</v>
      </c>
      <c r="B595" s="2" t="s">
        <v>82</v>
      </c>
      <c r="C595" s="2">
        <v>0</v>
      </c>
      <c r="D595" s="2">
        <v>0</v>
      </c>
      <c r="E595" s="2">
        <v>0</v>
      </c>
      <c r="F595" s="2">
        <v>0</v>
      </c>
      <c r="G595" s="2">
        <v>0</v>
      </c>
      <c r="H595" s="2">
        <v>0</v>
      </c>
      <c r="I595" s="2">
        <v>0</v>
      </c>
      <c r="J595" s="2">
        <v>0.33</v>
      </c>
      <c r="K595" s="2">
        <v>0.33</v>
      </c>
      <c r="L595" s="2">
        <v>0</v>
      </c>
      <c r="M595" s="2">
        <v>0.33</v>
      </c>
      <c r="N595" s="2">
        <v>0</v>
      </c>
      <c r="O595" s="9">
        <v>0</v>
      </c>
    </row>
    <row r="596" spans="1:16">
      <c r="A596" s="2" t="s">
        <v>68</v>
      </c>
      <c r="B596" s="1" t="s">
        <v>69</v>
      </c>
      <c r="C596" s="2">
        <v>0</v>
      </c>
      <c r="D596" s="2">
        <v>0.2</v>
      </c>
      <c r="E596" s="2">
        <v>0.2</v>
      </c>
      <c r="F596" s="2">
        <v>0</v>
      </c>
      <c r="G596" s="2">
        <v>0</v>
      </c>
      <c r="H596" s="2">
        <v>0</v>
      </c>
      <c r="I596" s="2">
        <v>0</v>
      </c>
      <c r="J596" s="2">
        <v>0</v>
      </c>
      <c r="K596" s="2">
        <v>0.2</v>
      </c>
      <c r="L596" s="2">
        <v>0.2</v>
      </c>
      <c r="M596" s="2">
        <v>0.2</v>
      </c>
      <c r="N596" s="2">
        <v>0</v>
      </c>
      <c r="O596" s="2">
        <v>0</v>
      </c>
      <c r="P596" s="1"/>
    </row>
    <row r="597" spans="1:16">
      <c r="A597" s="2" t="s">
        <v>112</v>
      </c>
      <c r="B597" s="6" t="s">
        <v>123</v>
      </c>
      <c r="C597" s="2">
        <v>0</v>
      </c>
      <c r="D597" s="2">
        <v>0</v>
      </c>
      <c r="E597" s="2">
        <v>0</v>
      </c>
      <c r="F597" s="2">
        <v>0</v>
      </c>
      <c r="G597" s="2">
        <v>0</v>
      </c>
      <c r="H597" s="2">
        <v>0</v>
      </c>
      <c r="I597" s="2">
        <v>0</v>
      </c>
      <c r="J597" s="2">
        <v>0.33</v>
      </c>
      <c r="K597" s="2">
        <v>0.33</v>
      </c>
      <c r="L597" s="2">
        <v>0</v>
      </c>
      <c r="M597" s="2">
        <v>0.33</v>
      </c>
      <c r="N597" s="2">
        <v>0</v>
      </c>
      <c r="O597" s="9">
        <v>0</v>
      </c>
    </row>
    <row r="598" spans="1:16">
      <c r="A598" s="2" t="s">
        <v>25</v>
      </c>
      <c r="B598" s="2" t="s">
        <v>53</v>
      </c>
      <c r="C598" s="2">
        <v>0</v>
      </c>
      <c r="D598" s="2">
        <v>0</v>
      </c>
      <c r="E598" s="2">
        <v>0</v>
      </c>
      <c r="F598" s="2">
        <v>0</v>
      </c>
      <c r="G598" s="2">
        <v>0</v>
      </c>
      <c r="H598" s="2">
        <v>0</v>
      </c>
      <c r="I598" s="2">
        <v>0</v>
      </c>
      <c r="J598" s="2">
        <v>0</v>
      </c>
      <c r="K598" s="2">
        <v>1</v>
      </c>
      <c r="L598" s="2">
        <v>0</v>
      </c>
      <c r="M598" s="2">
        <v>0</v>
      </c>
      <c r="N598" s="2">
        <v>0</v>
      </c>
      <c r="O598" s="1">
        <v>0</v>
      </c>
    </row>
    <row r="599" spans="1:16">
      <c r="A599" s="2" t="s">
        <v>75</v>
      </c>
      <c r="B599" s="10" t="s">
        <v>83</v>
      </c>
      <c r="C599" s="2">
        <v>0</v>
      </c>
      <c r="D599" s="2">
        <v>0.5</v>
      </c>
      <c r="E599" s="2">
        <v>0.5</v>
      </c>
      <c r="F599" s="2">
        <v>0</v>
      </c>
      <c r="G599" s="2">
        <v>0</v>
      </c>
      <c r="H599" s="2">
        <v>0</v>
      </c>
      <c r="I599" s="2">
        <v>0</v>
      </c>
      <c r="J599" s="2">
        <v>0</v>
      </c>
      <c r="K599" s="2">
        <v>0</v>
      </c>
      <c r="L599" s="2">
        <v>0</v>
      </c>
      <c r="M599" s="2">
        <v>0</v>
      </c>
      <c r="N599" s="2">
        <v>0</v>
      </c>
      <c r="O599" s="1">
        <v>0</v>
      </c>
      <c r="P599" s="1"/>
    </row>
    <row r="600" spans="1:16">
      <c r="A600" s="2" t="s">
        <v>28</v>
      </c>
      <c r="B600" s="6" t="s">
        <v>61</v>
      </c>
      <c r="C600" s="2">
        <v>0.5</v>
      </c>
      <c r="D600" s="2">
        <v>0</v>
      </c>
      <c r="E600" s="2">
        <v>0</v>
      </c>
      <c r="F600" s="2">
        <v>0</v>
      </c>
      <c r="G600" s="2">
        <v>0</v>
      </c>
      <c r="H600" s="2">
        <v>0</v>
      </c>
      <c r="I600" s="2">
        <v>0</v>
      </c>
      <c r="J600" s="2">
        <v>0</v>
      </c>
      <c r="K600" s="2">
        <v>0</v>
      </c>
      <c r="L600" s="2">
        <v>0.5</v>
      </c>
      <c r="M600" s="2">
        <v>0</v>
      </c>
      <c r="N600" s="2">
        <v>0</v>
      </c>
      <c r="O600" s="2">
        <v>0</v>
      </c>
      <c r="P600" s="2"/>
    </row>
    <row r="601" spans="1:16">
      <c r="A601" s="2" t="s">
        <v>30</v>
      </c>
      <c r="B601" s="7" t="s">
        <v>54</v>
      </c>
      <c r="C601" s="2">
        <v>0.5</v>
      </c>
      <c r="D601" s="2">
        <v>0</v>
      </c>
      <c r="E601" s="2">
        <v>0</v>
      </c>
      <c r="F601" s="2">
        <v>0</v>
      </c>
      <c r="G601" s="2">
        <v>0</v>
      </c>
      <c r="H601" s="2">
        <v>0</v>
      </c>
      <c r="I601" s="2">
        <v>0</v>
      </c>
      <c r="J601" s="2">
        <v>0</v>
      </c>
      <c r="K601" s="2">
        <v>0</v>
      </c>
      <c r="L601" s="2">
        <v>0.5</v>
      </c>
      <c r="M601" s="2">
        <v>0</v>
      </c>
      <c r="N601" s="2">
        <v>0</v>
      </c>
      <c r="O601" s="2">
        <v>0</v>
      </c>
      <c r="P601" s="1"/>
    </row>
    <row r="602" spans="1:16">
      <c r="A602" s="2" t="s">
        <v>67</v>
      </c>
      <c r="B602" s="6" t="s">
        <v>70</v>
      </c>
      <c r="C602" s="2">
        <v>0</v>
      </c>
      <c r="D602" s="2">
        <v>0</v>
      </c>
      <c r="E602" s="2">
        <v>0</v>
      </c>
      <c r="F602" s="2">
        <v>0</v>
      </c>
      <c r="G602" s="2">
        <v>0</v>
      </c>
      <c r="H602" s="2">
        <v>0</v>
      </c>
      <c r="I602" s="2">
        <v>0</v>
      </c>
      <c r="J602" s="2">
        <v>0</v>
      </c>
      <c r="K602" s="2">
        <v>0.5</v>
      </c>
      <c r="L602" s="2">
        <v>0</v>
      </c>
      <c r="M602" s="2">
        <v>0.5</v>
      </c>
      <c r="N602" s="2">
        <v>0</v>
      </c>
      <c r="O602" s="9">
        <v>0</v>
      </c>
      <c r="P602" s="9"/>
    </row>
    <row r="603" spans="1:16">
      <c r="A603" s="2" t="s">
        <v>26</v>
      </c>
      <c r="B603" s="6" t="s">
        <v>51</v>
      </c>
      <c r="C603" s="2">
        <v>0</v>
      </c>
      <c r="D603" s="2">
        <v>0</v>
      </c>
      <c r="E603" s="2">
        <v>0</v>
      </c>
      <c r="F603" s="2">
        <v>0</v>
      </c>
      <c r="G603" s="2">
        <v>0</v>
      </c>
      <c r="H603" s="2">
        <v>0</v>
      </c>
      <c r="I603" s="2">
        <v>0</v>
      </c>
      <c r="J603" s="2">
        <v>0</v>
      </c>
      <c r="K603" s="2">
        <v>0.5</v>
      </c>
      <c r="L603" s="2">
        <v>0</v>
      </c>
      <c r="M603" s="2">
        <v>0.5</v>
      </c>
      <c r="N603" s="2">
        <v>0</v>
      </c>
      <c r="O603" s="9">
        <v>0</v>
      </c>
    </row>
    <row r="604" spans="1:16">
      <c r="A604" s="2" t="s">
        <v>32</v>
      </c>
      <c r="B604" s="10" t="s">
        <v>125</v>
      </c>
      <c r="C604" s="2">
        <v>0</v>
      </c>
      <c r="D604" s="2">
        <v>0.5</v>
      </c>
      <c r="E604" s="2">
        <v>0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  <c r="L604" s="2">
        <v>0.5</v>
      </c>
      <c r="M604" s="2">
        <v>0</v>
      </c>
      <c r="N604" s="2">
        <v>0</v>
      </c>
      <c r="O604" s="2">
        <v>0</v>
      </c>
      <c r="P604" s="1"/>
    </row>
    <row r="605" spans="1:16">
      <c r="A605" s="2" t="s">
        <v>23</v>
      </c>
      <c r="B605" s="6" t="s">
        <v>49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  <c r="I605" s="2">
        <v>0</v>
      </c>
      <c r="J605" s="2">
        <v>0</v>
      </c>
      <c r="K605" s="2">
        <v>0</v>
      </c>
      <c r="L605" s="2">
        <v>0</v>
      </c>
      <c r="M605" s="2">
        <v>1</v>
      </c>
      <c r="N605" s="2">
        <v>0</v>
      </c>
      <c r="O605" s="19">
        <v>0</v>
      </c>
      <c r="P605" s="1"/>
    </row>
    <row r="606" spans="1:16">
      <c r="A606" s="2" t="s">
        <v>29</v>
      </c>
      <c r="B606" s="6" t="s">
        <v>58</v>
      </c>
      <c r="C606" s="2">
        <v>1</v>
      </c>
      <c r="D606" s="2">
        <v>0</v>
      </c>
      <c r="E606" s="2">
        <v>0</v>
      </c>
      <c r="F606" s="2">
        <v>0</v>
      </c>
      <c r="G606" s="2">
        <v>0</v>
      </c>
      <c r="H606" s="2">
        <v>0</v>
      </c>
      <c r="I606" s="2">
        <v>0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/>
    </row>
    <row r="607" spans="1:16">
      <c r="A607" s="4">
        <v>17</v>
      </c>
      <c r="B607" s="21">
        <f>SUM(C607:K607)</f>
        <v>9.9200000000000017</v>
      </c>
      <c r="C607" s="5">
        <f>SUM(C590:C606)</f>
        <v>2</v>
      </c>
      <c r="D607" s="5">
        <f t="shared" ref="D607:O607" si="26">SUM(D590:D606)</f>
        <v>3.2</v>
      </c>
      <c r="E607" s="5">
        <f t="shared" si="26"/>
        <v>0.7</v>
      </c>
      <c r="F607" s="5">
        <f t="shared" si="26"/>
        <v>0</v>
      </c>
      <c r="G607" s="5">
        <f t="shared" si="26"/>
        <v>0</v>
      </c>
      <c r="H607" s="5">
        <f t="shared" si="26"/>
        <v>0</v>
      </c>
      <c r="I607" s="5">
        <f t="shared" si="26"/>
        <v>0</v>
      </c>
      <c r="J607" s="5">
        <f t="shared" si="26"/>
        <v>1.1600000000000001</v>
      </c>
      <c r="K607" s="5">
        <f t="shared" si="26"/>
        <v>2.8600000000000003</v>
      </c>
      <c r="L607" s="5">
        <f t="shared" si="26"/>
        <v>2.7</v>
      </c>
      <c r="M607" s="5">
        <f t="shared" si="26"/>
        <v>3.3600000000000003</v>
      </c>
      <c r="N607" s="5">
        <f t="shared" si="26"/>
        <v>0</v>
      </c>
      <c r="O607" s="5">
        <f t="shared" si="26"/>
        <v>0</v>
      </c>
      <c r="P607" s="20"/>
    </row>
    <row r="609" spans="1:16">
      <c r="A609" s="2" t="s">
        <v>17</v>
      </c>
      <c r="B609" s="3" t="s">
        <v>111</v>
      </c>
    </row>
    <row r="610" spans="1:16">
      <c r="A610" s="2" t="s">
        <v>165</v>
      </c>
      <c r="B610" s="3" t="s">
        <v>194</v>
      </c>
      <c r="C610" s="2" t="s">
        <v>131</v>
      </c>
      <c r="D610" s="2"/>
      <c r="E610" s="2"/>
      <c r="F610" s="2"/>
      <c r="G610" s="2"/>
      <c r="H610" s="2"/>
      <c r="I610" s="2"/>
      <c r="J610" s="2"/>
      <c r="K610" s="2"/>
      <c r="L610" s="2" t="s">
        <v>132</v>
      </c>
      <c r="M610" s="2"/>
      <c r="N610" s="2"/>
      <c r="O610" s="10" t="s">
        <v>133</v>
      </c>
    </row>
    <row r="611" spans="1:16">
      <c r="A611" s="2" t="s">
        <v>19</v>
      </c>
      <c r="B611" s="2" t="s">
        <v>20</v>
      </c>
      <c r="C611" s="10" t="s">
        <v>134</v>
      </c>
      <c r="D611" s="10" t="s">
        <v>135</v>
      </c>
      <c r="E611" s="10" t="s">
        <v>136</v>
      </c>
      <c r="F611" s="10" t="s">
        <v>137</v>
      </c>
      <c r="G611" s="10" t="s">
        <v>138</v>
      </c>
      <c r="H611" s="10" t="s">
        <v>139</v>
      </c>
      <c r="I611" s="10" t="s">
        <v>140</v>
      </c>
      <c r="J611" s="10" t="s">
        <v>141</v>
      </c>
      <c r="K611" s="10" t="s">
        <v>142</v>
      </c>
      <c r="L611" s="10" t="s">
        <v>143</v>
      </c>
      <c r="M611" s="10" t="s">
        <v>144</v>
      </c>
      <c r="N611" s="10" t="s">
        <v>145</v>
      </c>
      <c r="O611" s="10" t="s">
        <v>146</v>
      </c>
      <c r="P611" s="2"/>
    </row>
    <row r="612" spans="1:16">
      <c r="A612" s="2" t="s">
        <v>35</v>
      </c>
      <c r="B612" s="6" t="s">
        <v>46</v>
      </c>
      <c r="C612" s="2">
        <v>0</v>
      </c>
      <c r="D612" s="2">
        <v>0.5</v>
      </c>
      <c r="E612" s="2">
        <v>0</v>
      </c>
      <c r="F612" s="2">
        <v>0</v>
      </c>
      <c r="G612" s="2">
        <v>0</v>
      </c>
      <c r="H612" s="2">
        <v>0</v>
      </c>
      <c r="I612" s="2">
        <v>0</v>
      </c>
      <c r="J612" s="2">
        <v>0</v>
      </c>
      <c r="K612" s="2">
        <v>0</v>
      </c>
      <c r="L612" s="2">
        <v>0.5</v>
      </c>
      <c r="M612" s="2">
        <v>0</v>
      </c>
      <c r="N612" s="2">
        <v>0</v>
      </c>
      <c r="O612" s="2">
        <v>0</v>
      </c>
      <c r="P612" s="2"/>
    </row>
    <row r="613" spans="1:16">
      <c r="A613" s="2" t="s">
        <v>119</v>
      </c>
      <c r="B613" s="6" t="s">
        <v>121</v>
      </c>
      <c r="C613" s="2">
        <v>0</v>
      </c>
      <c r="D613" s="2">
        <v>0</v>
      </c>
      <c r="E613" s="2">
        <v>0</v>
      </c>
      <c r="F613" s="2">
        <v>0</v>
      </c>
      <c r="G613" s="2">
        <v>0</v>
      </c>
      <c r="H613" s="2">
        <v>0</v>
      </c>
      <c r="I613" s="2">
        <v>0</v>
      </c>
      <c r="J613" s="2">
        <v>0.5</v>
      </c>
      <c r="K613" s="1">
        <v>0</v>
      </c>
      <c r="L613" s="1">
        <v>0</v>
      </c>
      <c r="M613" s="2">
        <v>0.5</v>
      </c>
      <c r="N613" s="1">
        <v>0</v>
      </c>
      <c r="O613" s="1">
        <v>0</v>
      </c>
    </row>
    <row r="614" spans="1:16">
      <c r="A614" s="2" t="s">
        <v>34</v>
      </c>
      <c r="B614" s="7" t="s">
        <v>47</v>
      </c>
      <c r="C614" s="2">
        <v>0</v>
      </c>
      <c r="D614" s="2">
        <v>0.5</v>
      </c>
      <c r="E614" s="2">
        <v>0</v>
      </c>
      <c r="F614" s="2">
        <v>0</v>
      </c>
      <c r="G614" s="2">
        <v>0</v>
      </c>
      <c r="H614" s="2">
        <v>0</v>
      </c>
      <c r="I614" s="2">
        <v>0</v>
      </c>
      <c r="J614" s="2">
        <v>0</v>
      </c>
      <c r="K614" s="2">
        <v>0</v>
      </c>
      <c r="L614" s="2">
        <v>0.5</v>
      </c>
      <c r="M614" s="2">
        <v>0</v>
      </c>
      <c r="N614" s="2">
        <v>0</v>
      </c>
      <c r="O614" s="1">
        <v>0</v>
      </c>
      <c r="P614" s="1"/>
    </row>
    <row r="615" spans="1:16">
      <c r="A615" s="2" t="s">
        <v>22</v>
      </c>
      <c r="B615" s="2" t="s">
        <v>55</v>
      </c>
      <c r="C615" s="2">
        <v>0</v>
      </c>
      <c r="D615" s="2">
        <v>0</v>
      </c>
      <c r="E615" s="18">
        <v>0</v>
      </c>
      <c r="F615" s="2">
        <v>0</v>
      </c>
      <c r="G615" s="1">
        <v>0</v>
      </c>
      <c r="H615" s="1">
        <v>0</v>
      </c>
      <c r="I615" s="1">
        <v>0</v>
      </c>
      <c r="J615" s="1">
        <v>0</v>
      </c>
      <c r="K615" s="1">
        <v>0</v>
      </c>
      <c r="L615" s="1">
        <v>0</v>
      </c>
      <c r="M615" s="1">
        <v>0</v>
      </c>
      <c r="N615" s="1">
        <v>0</v>
      </c>
      <c r="O615" s="1">
        <v>0</v>
      </c>
    </row>
    <row r="616" spans="1:16">
      <c r="A616" s="2" t="s">
        <v>27</v>
      </c>
      <c r="B616" s="2" t="s">
        <v>57</v>
      </c>
      <c r="C616" s="2">
        <v>0</v>
      </c>
      <c r="D616" s="2">
        <v>0</v>
      </c>
      <c r="E616" s="2">
        <v>0</v>
      </c>
      <c r="F616" s="2">
        <v>0</v>
      </c>
      <c r="G616" s="2">
        <v>0</v>
      </c>
      <c r="H616" s="2">
        <v>0</v>
      </c>
      <c r="I616" s="2">
        <v>0</v>
      </c>
      <c r="J616" s="2">
        <v>0</v>
      </c>
      <c r="K616" s="2">
        <v>1</v>
      </c>
      <c r="L616" s="2">
        <v>0</v>
      </c>
      <c r="M616" s="2">
        <v>0</v>
      </c>
      <c r="N616" s="2">
        <v>0</v>
      </c>
      <c r="O616" s="1">
        <v>0</v>
      </c>
    </row>
    <row r="617" spans="1:16">
      <c r="A617" s="2" t="s">
        <v>68</v>
      </c>
      <c r="B617" s="1" t="s">
        <v>69</v>
      </c>
      <c r="C617" s="2">
        <v>0</v>
      </c>
      <c r="D617" s="2">
        <v>0.2</v>
      </c>
      <c r="E617" s="2">
        <v>0.2</v>
      </c>
      <c r="F617" s="2">
        <v>0</v>
      </c>
      <c r="G617" s="2">
        <v>0</v>
      </c>
      <c r="H617" s="2">
        <v>0</v>
      </c>
      <c r="I617" s="2">
        <v>0</v>
      </c>
      <c r="J617" s="2">
        <v>0</v>
      </c>
      <c r="K617" s="2">
        <v>0.2</v>
      </c>
      <c r="L617" s="2">
        <v>0.2</v>
      </c>
      <c r="M617" s="2">
        <v>0.2</v>
      </c>
      <c r="N617" s="2">
        <v>0</v>
      </c>
      <c r="O617" s="2">
        <v>0</v>
      </c>
      <c r="P617" s="1"/>
    </row>
    <row r="618" spans="1:16">
      <c r="A618" s="2" t="s">
        <v>31</v>
      </c>
      <c r="B618" s="7" t="s">
        <v>48</v>
      </c>
      <c r="C618" s="2">
        <v>0.5</v>
      </c>
      <c r="D618" s="2">
        <v>0</v>
      </c>
      <c r="E618" s="2">
        <v>0</v>
      </c>
      <c r="F618" s="2">
        <v>0</v>
      </c>
      <c r="G618" s="2">
        <v>0</v>
      </c>
      <c r="H618" s="2">
        <v>0</v>
      </c>
      <c r="I618" s="2">
        <v>0</v>
      </c>
      <c r="J618" s="2">
        <v>0</v>
      </c>
      <c r="K618" s="2">
        <v>0</v>
      </c>
      <c r="L618" s="2">
        <v>0.5</v>
      </c>
      <c r="M618" s="2">
        <v>0</v>
      </c>
      <c r="N618" s="2">
        <v>0</v>
      </c>
      <c r="O618" s="2">
        <v>0</v>
      </c>
      <c r="P618" s="8"/>
    </row>
    <row r="619" spans="1:16">
      <c r="A619" s="2" t="s">
        <v>25</v>
      </c>
      <c r="B619" s="2" t="s">
        <v>53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  <c r="I619" s="2">
        <v>0</v>
      </c>
      <c r="J619" s="2">
        <v>0</v>
      </c>
      <c r="K619" s="2">
        <v>1</v>
      </c>
      <c r="L619" s="2">
        <v>0</v>
      </c>
      <c r="M619" s="2">
        <v>0</v>
      </c>
      <c r="N619" s="2">
        <v>0</v>
      </c>
      <c r="O619" s="1">
        <v>0</v>
      </c>
    </row>
    <row r="620" spans="1:16">
      <c r="A620" s="2" t="s">
        <v>28</v>
      </c>
      <c r="B620" s="6" t="s">
        <v>61</v>
      </c>
      <c r="C620" s="2">
        <v>0.5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  <c r="I620" s="2">
        <v>0</v>
      </c>
      <c r="J620" s="2">
        <v>0</v>
      </c>
      <c r="K620" s="2">
        <v>0</v>
      </c>
      <c r="L620" s="2">
        <v>0.5</v>
      </c>
      <c r="M620" s="2">
        <v>0</v>
      </c>
      <c r="N620" s="2">
        <v>0</v>
      </c>
      <c r="O620" s="2">
        <v>0</v>
      </c>
      <c r="P620" s="2"/>
    </row>
    <row r="621" spans="1:16">
      <c r="A621" s="2" t="s">
        <v>30</v>
      </c>
      <c r="B621" s="7" t="s">
        <v>54</v>
      </c>
      <c r="C621" s="2">
        <v>0.5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  <c r="L621" s="2">
        <v>0.5</v>
      </c>
      <c r="M621" s="2">
        <v>0</v>
      </c>
      <c r="N621" s="2">
        <v>0</v>
      </c>
      <c r="O621" s="2">
        <v>0</v>
      </c>
      <c r="P621" s="1"/>
    </row>
    <row r="622" spans="1:16">
      <c r="A622" s="2" t="s">
        <v>26</v>
      </c>
      <c r="B622" s="6" t="s">
        <v>51</v>
      </c>
      <c r="C622" s="2">
        <v>0</v>
      </c>
      <c r="D622" s="2">
        <v>0</v>
      </c>
      <c r="E622" s="2">
        <v>0</v>
      </c>
      <c r="F622" s="2">
        <v>0</v>
      </c>
      <c r="G622" s="2">
        <v>0</v>
      </c>
      <c r="H622" s="2">
        <v>0</v>
      </c>
      <c r="I622" s="2">
        <v>0</v>
      </c>
      <c r="J622" s="2">
        <v>0</v>
      </c>
      <c r="K622" s="2">
        <v>0.5</v>
      </c>
      <c r="L622" s="2">
        <v>0</v>
      </c>
      <c r="M622" s="2">
        <v>0.5</v>
      </c>
      <c r="N622" s="2">
        <v>0</v>
      </c>
      <c r="O622" s="9">
        <v>0</v>
      </c>
      <c r="P622" s="9"/>
    </row>
    <row r="623" spans="1:16">
      <c r="A623" s="2" t="s">
        <v>23</v>
      </c>
      <c r="B623" s="6" t="s">
        <v>49</v>
      </c>
      <c r="C623" s="2">
        <v>0</v>
      </c>
      <c r="D623" s="2">
        <v>0</v>
      </c>
      <c r="E623" s="2">
        <v>0</v>
      </c>
      <c r="F623" s="2">
        <v>0</v>
      </c>
      <c r="G623" s="2">
        <v>0</v>
      </c>
      <c r="H623" s="2">
        <v>0</v>
      </c>
      <c r="I623" s="2">
        <v>0</v>
      </c>
      <c r="J623" s="2">
        <v>0</v>
      </c>
      <c r="K623" s="2">
        <v>0</v>
      </c>
      <c r="L623" s="2">
        <v>0</v>
      </c>
      <c r="M623" s="2">
        <v>1</v>
      </c>
      <c r="N623" s="2">
        <v>0</v>
      </c>
      <c r="O623" s="19">
        <v>0</v>
      </c>
      <c r="P623" s="1"/>
    </row>
    <row r="624" spans="1:16">
      <c r="A624" s="2" t="s">
        <v>38</v>
      </c>
      <c r="B624" s="1" t="s">
        <v>157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  <c r="J624" s="2">
        <v>0.33</v>
      </c>
      <c r="K624" s="2">
        <v>0.33</v>
      </c>
      <c r="L624" s="2">
        <v>0</v>
      </c>
      <c r="M624" s="2">
        <v>0.33</v>
      </c>
      <c r="N624" s="2">
        <v>0</v>
      </c>
      <c r="O624" s="9">
        <v>0</v>
      </c>
    </row>
    <row r="625" spans="1:16">
      <c r="A625" s="4">
        <v>13</v>
      </c>
      <c r="B625" s="21">
        <f>SUM(C625:K625)</f>
        <v>6.7600000000000007</v>
      </c>
      <c r="C625" s="5">
        <f>SUM(C612:C624)</f>
        <v>1.5</v>
      </c>
      <c r="D625" s="5">
        <f t="shared" ref="D625:O625" si="27">SUM(D612:D624)</f>
        <v>1.2</v>
      </c>
      <c r="E625" s="5">
        <f t="shared" si="27"/>
        <v>0.2</v>
      </c>
      <c r="F625" s="5">
        <f t="shared" si="27"/>
        <v>0</v>
      </c>
      <c r="G625" s="5">
        <f t="shared" si="27"/>
        <v>0</v>
      </c>
      <c r="H625" s="5">
        <f t="shared" si="27"/>
        <v>0</v>
      </c>
      <c r="I625" s="5">
        <f t="shared" si="27"/>
        <v>0</v>
      </c>
      <c r="J625" s="5">
        <f t="shared" si="27"/>
        <v>0.83000000000000007</v>
      </c>
      <c r="K625" s="5">
        <f t="shared" si="27"/>
        <v>3.0300000000000002</v>
      </c>
      <c r="L625" s="5">
        <f t="shared" si="27"/>
        <v>2.7</v>
      </c>
      <c r="M625" s="5">
        <f t="shared" si="27"/>
        <v>2.5300000000000002</v>
      </c>
      <c r="N625" s="5">
        <f t="shared" si="27"/>
        <v>0</v>
      </c>
      <c r="O625" s="5">
        <f t="shared" si="27"/>
        <v>0</v>
      </c>
      <c r="P625" s="20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78"/>
  <sheetViews>
    <sheetView workbookViewId="0">
      <selection activeCell="K78" sqref="K78:P79"/>
    </sheetView>
  </sheetViews>
  <sheetFormatPr defaultRowHeight="15"/>
  <cols>
    <col min="1" max="1" width="9.85546875" customWidth="1"/>
    <col min="2" max="2" width="5.140625" bestFit="1" customWidth="1"/>
    <col min="4" max="4" width="6.7109375" customWidth="1"/>
    <col min="5" max="6" width="6.42578125" customWidth="1"/>
    <col min="7" max="7" width="6.85546875" customWidth="1"/>
  </cols>
  <sheetData>
    <row r="1" spans="1:41">
      <c r="A1" s="2" t="s">
        <v>165</v>
      </c>
      <c r="B1" s="2" t="s">
        <v>130</v>
      </c>
      <c r="C1" s="2" t="s">
        <v>147</v>
      </c>
      <c r="D1" s="2" t="s">
        <v>135</v>
      </c>
      <c r="E1" s="2" t="s">
        <v>136</v>
      </c>
      <c r="F1" s="2" t="s">
        <v>137</v>
      </c>
      <c r="G1" s="2" t="s">
        <v>138</v>
      </c>
      <c r="H1" s="2" t="s">
        <v>139</v>
      </c>
      <c r="I1" s="2" t="s">
        <v>140</v>
      </c>
      <c r="J1" s="2" t="s">
        <v>141</v>
      </c>
      <c r="K1" s="2" t="s">
        <v>142</v>
      </c>
      <c r="L1" s="2" t="s">
        <v>148</v>
      </c>
      <c r="M1" s="2" t="s">
        <v>149</v>
      </c>
      <c r="N1" s="2" t="s">
        <v>150</v>
      </c>
      <c r="O1" s="2" t="s">
        <v>151</v>
      </c>
      <c r="P1" s="2" t="s">
        <v>152</v>
      </c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>
      <c r="A2" s="14">
        <v>39</v>
      </c>
      <c r="B2" s="2" t="s">
        <v>18</v>
      </c>
      <c r="C2" s="2">
        <v>2.5</v>
      </c>
      <c r="D2" s="2">
        <v>2.7</v>
      </c>
      <c r="E2" s="14">
        <v>0.7</v>
      </c>
      <c r="F2" s="2">
        <v>0</v>
      </c>
      <c r="G2" s="2">
        <v>0</v>
      </c>
      <c r="H2" s="15">
        <v>0</v>
      </c>
      <c r="I2" s="2">
        <v>0</v>
      </c>
      <c r="J2" s="2">
        <v>0.5</v>
      </c>
      <c r="K2" s="14">
        <v>2.7</v>
      </c>
      <c r="L2" s="2">
        <f>SUM(C2:K2)</f>
        <v>9.1000000000000014</v>
      </c>
      <c r="M2" s="14">
        <f>D2/(D2+E2+F2+G2+H2+I2)*100</f>
        <v>79.411764705882348</v>
      </c>
      <c r="N2" s="14">
        <f>E2/(D2+E2+F2+G2+H2+I2)*100</f>
        <v>20.588235294117645</v>
      </c>
      <c r="O2" s="14">
        <f>(F2+G2)/(D2+E2+F2+G2+H2+I2)*100</f>
        <v>0</v>
      </c>
      <c r="P2" s="14">
        <f>(J2+K2)/(C2+D2+E2+F2+G2+H2+I2+J2+K2)*100</f>
        <v>35.164835164835161</v>
      </c>
      <c r="Q2" s="20" t="s">
        <v>156</v>
      </c>
      <c r="R2" s="2"/>
      <c r="S2" s="2"/>
      <c r="T2" s="15"/>
      <c r="U2" s="2"/>
      <c r="V2" s="2"/>
      <c r="W2" s="15"/>
      <c r="X2" s="2"/>
      <c r="Y2" s="14"/>
      <c r="Z2" s="15"/>
      <c r="AA2" s="14"/>
      <c r="AB2" s="14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>
      <c r="A3" s="14">
        <v>38.5</v>
      </c>
      <c r="B3" s="2" t="s">
        <v>41</v>
      </c>
      <c r="C3" s="2">
        <v>2</v>
      </c>
      <c r="D3" s="2">
        <v>2.7</v>
      </c>
      <c r="E3" s="14">
        <v>0.7</v>
      </c>
      <c r="F3" s="2">
        <v>0</v>
      </c>
      <c r="G3" s="2">
        <v>0</v>
      </c>
      <c r="H3" s="15">
        <v>0</v>
      </c>
      <c r="I3" s="2">
        <v>0</v>
      </c>
      <c r="J3" s="2">
        <v>0</v>
      </c>
      <c r="K3" s="14">
        <v>3.2</v>
      </c>
      <c r="L3" s="2">
        <f t="shared" ref="L3:L29" si="0">SUM(C3:K3)</f>
        <v>8.6000000000000014</v>
      </c>
      <c r="M3" s="14">
        <f t="shared" ref="M3:M29" si="1">D3/(D3+E3+F3+G3+H3+I3)*100</f>
        <v>79.411764705882348</v>
      </c>
      <c r="N3" s="14">
        <f t="shared" ref="N3:N29" si="2">E3/(D3+E3+F3+G3+H3+I3)*100</f>
        <v>20.588235294117645</v>
      </c>
      <c r="O3" s="14">
        <f t="shared" ref="O3:O29" si="3">(F3+G3)/(D3+E3+F3+G3+H3+I3)*100</f>
        <v>0</v>
      </c>
      <c r="P3" s="14">
        <f t="shared" ref="P3:P29" si="4">(J3+K3)/(C3+D3+E3+F3+G3+H3+I3+J3+K3)*100</f>
        <v>37.20930232558139</v>
      </c>
      <c r="Q3" s="20" t="s">
        <v>156</v>
      </c>
      <c r="R3" s="2"/>
      <c r="S3" s="2"/>
      <c r="T3" s="15"/>
      <c r="U3" s="2"/>
      <c r="V3" s="2"/>
      <c r="W3" s="15"/>
      <c r="X3" s="2"/>
      <c r="Y3" s="14"/>
      <c r="Z3" s="15"/>
      <c r="AA3" s="14"/>
      <c r="AB3" s="14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>
      <c r="A4" s="14">
        <v>37.5</v>
      </c>
      <c r="B4" s="2" t="s">
        <v>45</v>
      </c>
      <c r="C4" s="2">
        <v>2</v>
      </c>
      <c r="D4" s="2">
        <v>6.45</v>
      </c>
      <c r="E4" s="14">
        <v>1.2</v>
      </c>
      <c r="F4" s="2">
        <v>0</v>
      </c>
      <c r="G4" s="2">
        <v>0</v>
      </c>
      <c r="H4" s="15">
        <v>0</v>
      </c>
      <c r="I4" s="2">
        <v>0</v>
      </c>
      <c r="J4" s="2">
        <v>0.75</v>
      </c>
      <c r="K4" s="14">
        <v>2.95</v>
      </c>
      <c r="L4" s="2">
        <f t="shared" si="0"/>
        <v>13.349999999999998</v>
      </c>
      <c r="M4" s="14">
        <f t="shared" si="1"/>
        <v>84.313725490196077</v>
      </c>
      <c r="N4" s="14">
        <f t="shared" si="2"/>
        <v>15.686274509803921</v>
      </c>
      <c r="O4" s="14">
        <f t="shared" si="3"/>
        <v>0</v>
      </c>
      <c r="P4" s="14">
        <f t="shared" si="4"/>
        <v>27.715355805243451</v>
      </c>
      <c r="Q4" s="15" t="s">
        <v>154</v>
      </c>
      <c r="R4" s="2"/>
      <c r="S4" s="2"/>
      <c r="T4" s="15"/>
      <c r="U4" s="2"/>
      <c r="V4" s="2"/>
      <c r="W4" s="15"/>
      <c r="X4" s="2"/>
      <c r="Y4" s="14"/>
      <c r="Z4" s="15"/>
      <c r="AA4" s="14"/>
      <c r="AB4" s="1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41">
      <c r="A5" s="14">
        <v>37</v>
      </c>
      <c r="B5" s="2" t="s">
        <v>73</v>
      </c>
      <c r="C5" s="2">
        <v>2</v>
      </c>
      <c r="D5" s="2">
        <v>4.3600000000000003</v>
      </c>
      <c r="E5" s="14">
        <v>0.7</v>
      </c>
      <c r="F5" s="2">
        <v>0.66</v>
      </c>
      <c r="G5" s="2">
        <v>0</v>
      </c>
      <c r="H5" s="15">
        <v>0</v>
      </c>
      <c r="I5" s="2">
        <v>0</v>
      </c>
      <c r="J5" s="2">
        <v>0.5</v>
      </c>
      <c r="K5" s="14">
        <v>2.7</v>
      </c>
      <c r="L5" s="2">
        <f t="shared" si="0"/>
        <v>10.920000000000002</v>
      </c>
      <c r="M5" s="14">
        <f t="shared" si="1"/>
        <v>76.223776223776213</v>
      </c>
      <c r="N5" s="14">
        <f t="shared" si="2"/>
        <v>12.237762237762235</v>
      </c>
      <c r="O5" s="14">
        <f t="shared" si="3"/>
        <v>11.538461538461538</v>
      </c>
      <c r="P5" s="14">
        <f t="shared" si="4"/>
        <v>29.304029304029299</v>
      </c>
      <c r="Q5" s="20" t="s">
        <v>155</v>
      </c>
      <c r="R5" s="2"/>
      <c r="S5" s="2"/>
      <c r="T5" s="15"/>
      <c r="U5" s="2"/>
      <c r="V5" s="2"/>
      <c r="W5" s="15"/>
      <c r="X5" s="2"/>
      <c r="Y5" s="14"/>
      <c r="Z5" s="15"/>
      <c r="AA5" s="14"/>
      <c r="AB5" s="14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</row>
    <row r="6" spans="1:41">
      <c r="A6" s="14">
        <v>36.5</v>
      </c>
      <c r="B6" s="2" t="s">
        <v>88</v>
      </c>
      <c r="C6" s="2">
        <v>2</v>
      </c>
      <c r="D6" s="2">
        <v>1.2</v>
      </c>
      <c r="E6" s="14">
        <v>0.2</v>
      </c>
      <c r="F6" s="2">
        <v>0</v>
      </c>
      <c r="G6" s="2">
        <v>0</v>
      </c>
      <c r="H6" s="15">
        <v>0</v>
      </c>
      <c r="I6" s="2">
        <v>0</v>
      </c>
      <c r="J6" s="2">
        <v>1.4900000000000002</v>
      </c>
      <c r="K6" s="14">
        <v>3.1900000000000004</v>
      </c>
      <c r="L6" s="2">
        <f t="shared" si="0"/>
        <v>8.0800000000000018</v>
      </c>
      <c r="M6" s="14">
        <f t="shared" si="1"/>
        <v>85.714285714285722</v>
      </c>
      <c r="N6" s="14">
        <f t="shared" si="2"/>
        <v>14.285714285714288</v>
      </c>
      <c r="O6" s="14">
        <f t="shared" si="3"/>
        <v>0</v>
      </c>
      <c r="P6" s="14">
        <f t="shared" si="4"/>
        <v>57.920792079207914</v>
      </c>
      <c r="Q6" s="15" t="s">
        <v>153</v>
      </c>
      <c r="R6" s="2"/>
      <c r="S6" s="2"/>
      <c r="T6" s="15"/>
      <c r="U6" s="2"/>
      <c r="V6" s="2"/>
      <c r="W6" s="15"/>
      <c r="X6" s="2"/>
      <c r="Y6" s="14"/>
      <c r="Z6" s="15"/>
      <c r="AA6" s="14"/>
      <c r="AB6" s="14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</row>
    <row r="7" spans="1:41">
      <c r="A7" s="14">
        <v>36</v>
      </c>
      <c r="B7" s="2" t="s">
        <v>89</v>
      </c>
      <c r="C7" s="2">
        <v>2.5</v>
      </c>
      <c r="D7" s="2">
        <v>2.7</v>
      </c>
      <c r="E7" s="14">
        <v>0.7</v>
      </c>
      <c r="F7" s="2">
        <v>0</v>
      </c>
      <c r="G7" s="2">
        <v>0</v>
      </c>
      <c r="H7" s="15">
        <v>0</v>
      </c>
      <c r="I7" s="2">
        <v>0</v>
      </c>
      <c r="J7" s="2">
        <v>1.1600000000000001</v>
      </c>
      <c r="K7" s="14">
        <v>2.8600000000000003</v>
      </c>
      <c r="L7" s="2">
        <f t="shared" si="0"/>
        <v>9.9200000000000017</v>
      </c>
      <c r="M7" s="14">
        <f t="shared" si="1"/>
        <v>79.411764705882348</v>
      </c>
      <c r="N7" s="14">
        <f t="shared" si="2"/>
        <v>20.588235294117645</v>
      </c>
      <c r="O7" s="14">
        <f t="shared" si="3"/>
        <v>0</v>
      </c>
      <c r="P7" s="14">
        <f t="shared" si="4"/>
        <v>40.524193548387096</v>
      </c>
      <c r="Q7" s="15" t="s">
        <v>153</v>
      </c>
      <c r="R7" s="2"/>
      <c r="S7" s="2"/>
      <c r="T7" s="15"/>
      <c r="U7" s="2"/>
      <c r="V7" s="2"/>
      <c r="W7" s="15"/>
      <c r="X7" s="2"/>
      <c r="Y7" s="14"/>
      <c r="Z7" s="15"/>
      <c r="AA7" s="14"/>
      <c r="AB7" s="14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</row>
    <row r="8" spans="1:41">
      <c r="A8" s="14">
        <v>35.5</v>
      </c>
      <c r="B8" s="2" t="s">
        <v>90</v>
      </c>
      <c r="C8" s="2">
        <v>2</v>
      </c>
      <c r="D8" s="2">
        <v>3.2</v>
      </c>
      <c r="E8" s="14">
        <v>1.2</v>
      </c>
      <c r="F8" s="2">
        <v>0</v>
      </c>
      <c r="G8" s="2">
        <v>0</v>
      </c>
      <c r="H8" s="15">
        <v>0</v>
      </c>
      <c r="I8" s="2">
        <v>0</v>
      </c>
      <c r="J8" s="2">
        <v>0.99</v>
      </c>
      <c r="K8" s="14">
        <v>5.6899999999999995</v>
      </c>
      <c r="L8" s="2">
        <f t="shared" si="0"/>
        <v>13.08</v>
      </c>
      <c r="M8" s="14">
        <f t="shared" si="1"/>
        <v>72.727272727272734</v>
      </c>
      <c r="N8" s="14">
        <f t="shared" si="2"/>
        <v>27.27272727272727</v>
      </c>
      <c r="O8" s="14">
        <f t="shared" si="3"/>
        <v>0</v>
      </c>
      <c r="P8" s="14">
        <f t="shared" si="4"/>
        <v>51.070336391437309</v>
      </c>
      <c r="Q8" s="15" t="s">
        <v>153</v>
      </c>
      <c r="R8" s="2"/>
      <c r="S8" s="2"/>
      <c r="T8" s="15"/>
      <c r="U8" s="2"/>
      <c r="V8" s="2"/>
      <c r="W8" s="15"/>
      <c r="X8" s="2"/>
      <c r="Y8" s="14"/>
      <c r="Z8" s="15"/>
      <c r="AA8" s="14"/>
      <c r="AB8" s="14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</row>
    <row r="9" spans="1:41">
      <c r="A9" s="14">
        <v>34.5</v>
      </c>
      <c r="B9" s="2" t="s">
        <v>91</v>
      </c>
      <c r="C9" s="2">
        <v>2</v>
      </c>
      <c r="D9" s="2">
        <v>1.2</v>
      </c>
      <c r="E9" s="14">
        <v>0.2</v>
      </c>
      <c r="F9" s="2">
        <v>0</v>
      </c>
      <c r="G9" s="2">
        <v>1</v>
      </c>
      <c r="H9" s="15">
        <v>0</v>
      </c>
      <c r="I9" s="2">
        <v>0</v>
      </c>
      <c r="J9" s="2">
        <v>0.5</v>
      </c>
      <c r="K9" s="14">
        <v>3.2</v>
      </c>
      <c r="L9" s="2">
        <f t="shared" si="0"/>
        <v>8.1000000000000014</v>
      </c>
      <c r="M9" s="14">
        <f t="shared" si="1"/>
        <v>50</v>
      </c>
      <c r="N9" s="14">
        <f t="shared" si="2"/>
        <v>8.3333333333333339</v>
      </c>
      <c r="O9" s="14">
        <f t="shared" si="3"/>
        <v>41.666666666666671</v>
      </c>
      <c r="P9" s="14">
        <f t="shared" si="4"/>
        <v>45.679012345679006</v>
      </c>
      <c r="Q9" s="15" t="s">
        <v>153</v>
      </c>
      <c r="R9" s="2"/>
      <c r="S9" s="2"/>
      <c r="T9" s="15"/>
      <c r="U9" s="2"/>
      <c r="V9" s="2"/>
      <c r="W9" s="15"/>
      <c r="X9" s="2"/>
      <c r="Y9" s="14"/>
      <c r="Z9" s="15"/>
      <c r="AA9" s="14"/>
      <c r="AB9" s="14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</row>
    <row r="10" spans="1:41">
      <c r="A10" s="14">
        <v>33</v>
      </c>
      <c r="B10" s="2" t="s">
        <v>92</v>
      </c>
      <c r="C10" s="2">
        <v>2</v>
      </c>
      <c r="D10" s="2">
        <v>2.7</v>
      </c>
      <c r="E10" s="14">
        <v>0.7</v>
      </c>
      <c r="F10" s="2">
        <v>0</v>
      </c>
      <c r="G10" s="2">
        <v>0</v>
      </c>
      <c r="H10" s="15">
        <v>0</v>
      </c>
      <c r="I10" s="2">
        <v>0</v>
      </c>
      <c r="J10" s="2">
        <v>0.5</v>
      </c>
      <c r="K10" s="14">
        <v>1.7</v>
      </c>
      <c r="L10" s="2">
        <f t="shared" si="0"/>
        <v>7.6000000000000005</v>
      </c>
      <c r="M10" s="14">
        <f t="shared" si="1"/>
        <v>79.411764705882348</v>
      </c>
      <c r="N10" s="14">
        <f t="shared" si="2"/>
        <v>20.588235294117645</v>
      </c>
      <c r="O10" s="14">
        <f t="shared" si="3"/>
        <v>0</v>
      </c>
      <c r="P10" s="14">
        <f t="shared" si="4"/>
        <v>28.947368421052634</v>
      </c>
      <c r="Q10" s="20" t="s">
        <v>155</v>
      </c>
      <c r="R10" s="2"/>
      <c r="S10" s="2"/>
      <c r="T10" s="15"/>
      <c r="U10" s="2"/>
      <c r="V10" s="2"/>
      <c r="W10" s="15"/>
      <c r="X10" s="2"/>
      <c r="Y10" s="14"/>
      <c r="Z10" s="15"/>
      <c r="AA10" s="14"/>
      <c r="AB10" s="14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>
      <c r="A11" s="14">
        <v>32</v>
      </c>
      <c r="B11" s="2" t="s">
        <v>93</v>
      </c>
      <c r="C11" s="2">
        <v>2</v>
      </c>
      <c r="D11" s="2">
        <v>1.7</v>
      </c>
      <c r="E11" s="14">
        <v>0.2</v>
      </c>
      <c r="F11" s="2">
        <v>0</v>
      </c>
      <c r="G11" s="2">
        <v>0</v>
      </c>
      <c r="H11" s="15">
        <v>0</v>
      </c>
      <c r="I11" s="2">
        <v>0</v>
      </c>
      <c r="J11" s="2">
        <v>0.5</v>
      </c>
      <c r="K11" s="14">
        <v>2.7</v>
      </c>
      <c r="L11" s="2">
        <f t="shared" si="0"/>
        <v>7.1000000000000005</v>
      </c>
      <c r="M11" s="14">
        <f t="shared" si="1"/>
        <v>89.473684210526315</v>
      </c>
      <c r="N11" s="14">
        <f t="shared" si="2"/>
        <v>10.526315789473685</v>
      </c>
      <c r="O11" s="14">
        <f t="shared" si="3"/>
        <v>0</v>
      </c>
      <c r="P11" s="14">
        <f t="shared" si="4"/>
        <v>45.070422535211272</v>
      </c>
      <c r="Q11" s="15" t="s">
        <v>153</v>
      </c>
      <c r="R11" s="2"/>
      <c r="S11" s="2"/>
      <c r="T11" s="15"/>
      <c r="U11" s="2"/>
      <c r="V11" s="2"/>
      <c r="W11" s="15"/>
      <c r="X11" s="2"/>
      <c r="Y11" s="14"/>
      <c r="Z11" s="15"/>
      <c r="AA11" s="14"/>
      <c r="AB11" s="14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>
      <c r="A12" s="14">
        <v>31.5</v>
      </c>
      <c r="B12" s="2" t="s">
        <v>94</v>
      </c>
      <c r="C12" s="2">
        <v>2</v>
      </c>
      <c r="D12" s="2">
        <v>2.7</v>
      </c>
      <c r="E12" s="14">
        <v>0.7</v>
      </c>
      <c r="F12" s="2">
        <v>0</v>
      </c>
      <c r="G12" s="2">
        <v>0</v>
      </c>
      <c r="H12" s="15">
        <v>0</v>
      </c>
      <c r="I12" s="2">
        <v>0</v>
      </c>
      <c r="J12" s="2">
        <v>0.5</v>
      </c>
      <c r="K12" s="14">
        <v>4.2</v>
      </c>
      <c r="L12" s="2">
        <f t="shared" si="0"/>
        <v>10.100000000000001</v>
      </c>
      <c r="M12" s="14">
        <f t="shared" si="1"/>
        <v>79.411764705882348</v>
      </c>
      <c r="N12" s="14">
        <f t="shared" si="2"/>
        <v>20.588235294117645</v>
      </c>
      <c r="O12" s="14">
        <f t="shared" si="3"/>
        <v>0</v>
      </c>
      <c r="P12" s="14">
        <f t="shared" si="4"/>
        <v>46.53465346534653</v>
      </c>
      <c r="Q12" s="15" t="s">
        <v>153</v>
      </c>
      <c r="R12" s="2"/>
      <c r="S12" s="2"/>
      <c r="T12" s="15"/>
      <c r="U12" s="2"/>
      <c r="V12" s="2"/>
      <c r="W12" s="15"/>
      <c r="X12" s="2"/>
      <c r="Y12" s="14"/>
      <c r="Z12" s="15"/>
      <c r="AA12" s="14"/>
      <c r="AB12" s="14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>
      <c r="A13" s="14">
        <v>28</v>
      </c>
      <c r="B13" s="2" t="s">
        <v>95</v>
      </c>
      <c r="C13" s="2">
        <v>2</v>
      </c>
      <c r="D13" s="2">
        <v>2.7</v>
      </c>
      <c r="E13" s="14">
        <v>0.7</v>
      </c>
      <c r="F13" s="2">
        <v>0</v>
      </c>
      <c r="G13" s="2">
        <v>0</v>
      </c>
      <c r="H13" s="15">
        <v>0</v>
      </c>
      <c r="I13" s="2">
        <v>0</v>
      </c>
      <c r="J13" s="2">
        <v>0.83000000000000007</v>
      </c>
      <c r="K13" s="14">
        <v>3.5300000000000002</v>
      </c>
      <c r="L13" s="2">
        <f t="shared" si="0"/>
        <v>9.7600000000000016</v>
      </c>
      <c r="M13" s="14">
        <f t="shared" si="1"/>
        <v>79.411764705882348</v>
      </c>
      <c r="N13" s="14">
        <f t="shared" si="2"/>
        <v>20.588235294117645</v>
      </c>
      <c r="O13" s="14">
        <f t="shared" si="3"/>
        <v>0</v>
      </c>
      <c r="P13" s="14">
        <f t="shared" si="4"/>
        <v>44.672131147540981</v>
      </c>
      <c r="Q13" s="15" t="s">
        <v>153</v>
      </c>
      <c r="R13" s="2"/>
      <c r="S13" s="2"/>
      <c r="T13" s="15"/>
      <c r="U13" s="2"/>
      <c r="V13" s="2"/>
      <c r="W13" s="15"/>
      <c r="X13" s="2"/>
      <c r="Y13" s="14"/>
      <c r="Z13" s="15"/>
      <c r="AA13" s="14"/>
      <c r="AB13" s="14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</row>
    <row r="14" spans="1:41">
      <c r="A14" s="14">
        <v>27</v>
      </c>
      <c r="B14" s="2" t="s">
        <v>96</v>
      </c>
      <c r="C14" s="2">
        <v>2</v>
      </c>
      <c r="D14" s="2">
        <v>2.7</v>
      </c>
      <c r="E14" s="14">
        <v>0.7</v>
      </c>
      <c r="F14" s="2">
        <v>0</v>
      </c>
      <c r="G14" s="2">
        <v>0</v>
      </c>
      <c r="H14" s="15">
        <v>0</v>
      </c>
      <c r="I14" s="2">
        <v>0</v>
      </c>
      <c r="J14" s="2">
        <v>0.5</v>
      </c>
      <c r="K14" s="14">
        <v>0.7</v>
      </c>
      <c r="L14" s="2">
        <f t="shared" si="0"/>
        <v>6.6000000000000005</v>
      </c>
      <c r="M14" s="14">
        <f t="shared" si="1"/>
        <v>79.411764705882348</v>
      </c>
      <c r="N14" s="14">
        <f t="shared" si="2"/>
        <v>20.588235294117645</v>
      </c>
      <c r="O14" s="14">
        <f t="shared" si="3"/>
        <v>0</v>
      </c>
      <c r="P14" s="14">
        <f t="shared" si="4"/>
        <v>18.18181818181818</v>
      </c>
      <c r="Q14" s="20" t="s">
        <v>155</v>
      </c>
      <c r="R14" s="2"/>
      <c r="S14" s="2"/>
      <c r="T14" s="15"/>
      <c r="U14" s="2"/>
      <c r="V14" s="2"/>
      <c r="W14" s="15"/>
      <c r="X14" s="2"/>
      <c r="Y14" s="14"/>
      <c r="Z14" s="15"/>
      <c r="AA14" s="14"/>
      <c r="AB14" s="14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</row>
    <row r="15" spans="1:41">
      <c r="A15" s="14">
        <v>26</v>
      </c>
      <c r="B15" s="2" t="s">
        <v>97</v>
      </c>
      <c r="C15" s="2">
        <v>2</v>
      </c>
      <c r="D15" s="2">
        <v>5.45</v>
      </c>
      <c r="E15" s="14">
        <v>0.7</v>
      </c>
      <c r="F15" s="2">
        <v>0</v>
      </c>
      <c r="G15" s="2">
        <v>0</v>
      </c>
      <c r="H15" s="15">
        <v>0</v>
      </c>
      <c r="I15" s="2">
        <v>0</v>
      </c>
      <c r="J15" s="2">
        <v>0.25</v>
      </c>
      <c r="K15" s="14">
        <v>1.95</v>
      </c>
      <c r="L15" s="2">
        <f t="shared" si="0"/>
        <v>10.35</v>
      </c>
      <c r="M15" s="14">
        <f t="shared" si="1"/>
        <v>88.617886178861781</v>
      </c>
      <c r="N15" s="14">
        <f t="shared" si="2"/>
        <v>11.38211382113821</v>
      </c>
      <c r="O15" s="14">
        <f t="shared" si="3"/>
        <v>0</v>
      </c>
      <c r="P15" s="14">
        <f t="shared" si="4"/>
        <v>21.256038647342997</v>
      </c>
      <c r="Q15" s="15" t="s">
        <v>154</v>
      </c>
      <c r="R15" s="2"/>
      <c r="S15" s="2"/>
      <c r="T15" s="15"/>
      <c r="U15" s="2"/>
      <c r="V15" s="2"/>
      <c r="W15" s="15"/>
      <c r="X15" s="2"/>
      <c r="Y15" s="14"/>
      <c r="Z15" s="15"/>
      <c r="AA15" s="14"/>
      <c r="AB15" s="14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</row>
    <row r="16" spans="1:41">
      <c r="A16" s="14">
        <v>21</v>
      </c>
      <c r="B16" s="2" t="s">
        <v>98</v>
      </c>
      <c r="C16" s="2">
        <v>2.5</v>
      </c>
      <c r="D16" s="2">
        <v>6.36</v>
      </c>
      <c r="E16" s="14">
        <v>1.2</v>
      </c>
      <c r="F16" s="2">
        <v>0.66</v>
      </c>
      <c r="G16" s="2">
        <v>0</v>
      </c>
      <c r="H16" s="15">
        <v>0</v>
      </c>
      <c r="I16" s="2">
        <v>0</v>
      </c>
      <c r="J16" s="2">
        <v>0.99</v>
      </c>
      <c r="K16" s="14">
        <v>5.1899999999999995</v>
      </c>
      <c r="L16" s="2">
        <f t="shared" si="0"/>
        <v>16.899999999999999</v>
      </c>
      <c r="M16" s="14">
        <f t="shared" si="1"/>
        <v>77.372262773722625</v>
      </c>
      <c r="N16" s="14">
        <f t="shared" si="2"/>
        <v>14.5985401459854</v>
      </c>
      <c r="O16" s="14">
        <f t="shared" si="3"/>
        <v>8.0291970802919703</v>
      </c>
      <c r="P16" s="14">
        <f t="shared" si="4"/>
        <v>36.568047337278109</v>
      </c>
      <c r="Q16" s="20" t="s">
        <v>156</v>
      </c>
      <c r="R16" s="2"/>
      <c r="S16" s="2"/>
      <c r="T16" s="15"/>
      <c r="U16" s="2"/>
      <c r="V16" s="2"/>
      <c r="W16" s="15"/>
      <c r="X16" s="2"/>
      <c r="Y16" s="14"/>
      <c r="Z16" s="15"/>
      <c r="AA16" s="14"/>
      <c r="AB16" s="14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</row>
    <row r="17" spans="1:41">
      <c r="A17" s="14">
        <v>20.5</v>
      </c>
      <c r="B17" s="2" t="s">
        <v>99</v>
      </c>
      <c r="C17" s="2">
        <v>2.5</v>
      </c>
      <c r="D17" s="2">
        <v>6.2</v>
      </c>
      <c r="E17" s="14">
        <v>1.2</v>
      </c>
      <c r="F17" s="2">
        <v>0</v>
      </c>
      <c r="G17" s="2">
        <v>0</v>
      </c>
      <c r="H17" s="15">
        <v>0</v>
      </c>
      <c r="I17" s="2">
        <v>0</v>
      </c>
      <c r="J17" s="2">
        <v>0.33</v>
      </c>
      <c r="K17" s="14">
        <v>4.53</v>
      </c>
      <c r="L17" s="2">
        <f t="shared" si="0"/>
        <v>14.759999999999998</v>
      </c>
      <c r="M17" s="14">
        <f t="shared" si="1"/>
        <v>83.78378378378379</v>
      </c>
      <c r="N17" s="14">
        <f t="shared" si="2"/>
        <v>16.216216216216214</v>
      </c>
      <c r="O17" s="14">
        <f t="shared" si="3"/>
        <v>0</v>
      </c>
      <c r="P17" s="14">
        <f t="shared" si="4"/>
        <v>32.926829268292693</v>
      </c>
      <c r="Q17" s="20" t="s">
        <v>156</v>
      </c>
      <c r="R17" s="2"/>
      <c r="S17" s="2"/>
      <c r="T17" s="15"/>
      <c r="U17" s="2"/>
      <c r="V17" s="2"/>
      <c r="W17" s="15"/>
      <c r="X17" s="2"/>
      <c r="Y17" s="14"/>
      <c r="Z17" s="15"/>
      <c r="AA17" s="14"/>
      <c r="AB17" s="14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</row>
    <row r="18" spans="1:41">
      <c r="A18" s="14">
        <v>18.5</v>
      </c>
      <c r="B18" s="2" t="s">
        <v>100</v>
      </c>
      <c r="C18" s="2">
        <v>2</v>
      </c>
      <c r="D18" s="2">
        <v>7.61</v>
      </c>
      <c r="E18" s="14">
        <v>1.2</v>
      </c>
      <c r="F18" s="2">
        <v>0.66</v>
      </c>
      <c r="G18" s="2">
        <v>0</v>
      </c>
      <c r="H18" s="15">
        <v>0</v>
      </c>
      <c r="I18" s="2">
        <v>0</v>
      </c>
      <c r="J18" s="2">
        <v>1.08</v>
      </c>
      <c r="K18" s="14">
        <v>4.28</v>
      </c>
      <c r="L18" s="2">
        <f t="shared" si="0"/>
        <v>16.829999999999998</v>
      </c>
      <c r="M18" s="14">
        <f t="shared" si="1"/>
        <v>80.359028511087644</v>
      </c>
      <c r="N18" s="14">
        <f t="shared" si="2"/>
        <v>12.671594508975712</v>
      </c>
      <c r="O18" s="14">
        <f t="shared" si="3"/>
        <v>6.9693769799366425</v>
      </c>
      <c r="P18" s="14">
        <f t="shared" si="4"/>
        <v>31.847890671420089</v>
      </c>
      <c r="Q18" s="20" t="s">
        <v>156</v>
      </c>
      <c r="R18" s="2"/>
      <c r="S18" s="2"/>
      <c r="T18" s="15"/>
      <c r="U18" s="2"/>
      <c r="V18" s="2"/>
      <c r="W18" s="15"/>
      <c r="X18" s="2"/>
      <c r="Y18" s="14"/>
      <c r="Z18" s="15"/>
      <c r="AA18" s="14"/>
      <c r="AB18" s="14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</row>
    <row r="19" spans="1:41">
      <c r="A19" s="14">
        <v>17</v>
      </c>
      <c r="B19" s="2" t="s">
        <v>101</v>
      </c>
      <c r="C19" s="2">
        <v>2.5</v>
      </c>
      <c r="D19" s="2">
        <v>3.7</v>
      </c>
      <c r="E19" s="14">
        <v>1.2</v>
      </c>
      <c r="F19" s="2">
        <v>0</v>
      </c>
      <c r="G19" s="2">
        <v>0</v>
      </c>
      <c r="H19" s="15">
        <v>0</v>
      </c>
      <c r="I19" s="2">
        <v>0</v>
      </c>
      <c r="J19" s="2">
        <v>0.5</v>
      </c>
      <c r="K19" s="14">
        <v>4.2</v>
      </c>
      <c r="L19" s="2">
        <f t="shared" si="0"/>
        <v>12.100000000000001</v>
      </c>
      <c r="M19" s="14">
        <f t="shared" si="1"/>
        <v>75.510204081632651</v>
      </c>
      <c r="N19" s="14">
        <f t="shared" si="2"/>
        <v>24.489795918367342</v>
      </c>
      <c r="O19" s="14">
        <f t="shared" si="3"/>
        <v>0</v>
      </c>
      <c r="P19" s="14">
        <f t="shared" si="4"/>
        <v>38.84297520661157</v>
      </c>
      <c r="Q19" s="20" t="s">
        <v>156</v>
      </c>
      <c r="R19" s="2"/>
      <c r="S19" s="2"/>
      <c r="T19" s="15"/>
      <c r="U19" s="2"/>
      <c r="V19" s="2"/>
      <c r="W19" s="15"/>
      <c r="X19" s="2"/>
      <c r="Y19" s="14"/>
      <c r="Z19" s="15"/>
      <c r="AA19" s="14"/>
      <c r="AB19" s="14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</row>
    <row r="20" spans="1:41">
      <c r="A20" s="14">
        <v>16</v>
      </c>
      <c r="B20" s="2" t="s">
        <v>102</v>
      </c>
      <c r="C20" s="2">
        <v>2</v>
      </c>
      <c r="D20" s="2">
        <v>1.2</v>
      </c>
      <c r="E20" s="14">
        <v>0.2</v>
      </c>
      <c r="F20" s="2">
        <v>0</v>
      </c>
      <c r="G20" s="2">
        <v>0</v>
      </c>
      <c r="H20" s="15">
        <v>0</v>
      </c>
      <c r="I20" s="2">
        <v>0</v>
      </c>
      <c r="J20" s="2">
        <v>0.83000000000000007</v>
      </c>
      <c r="K20" s="14">
        <v>3.0300000000000002</v>
      </c>
      <c r="L20" s="2">
        <f t="shared" si="0"/>
        <v>7.2600000000000007</v>
      </c>
      <c r="M20" s="14">
        <f t="shared" si="1"/>
        <v>85.714285714285722</v>
      </c>
      <c r="N20" s="14">
        <f t="shared" si="2"/>
        <v>14.285714285714288</v>
      </c>
      <c r="O20" s="14">
        <f t="shared" si="3"/>
        <v>0</v>
      </c>
      <c r="P20" s="14">
        <f t="shared" si="4"/>
        <v>53.168044077134994</v>
      </c>
      <c r="Q20" s="15" t="s">
        <v>153</v>
      </c>
      <c r="R20" s="2"/>
      <c r="S20" s="2"/>
      <c r="T20" s="15"/>
      <c r="U20" s="2"/>
      <c r="V20" s="2"/>
      <c r="W20" s="15"/>
      <c r="X20" s="2"/>
      <c r="Y20" s="14"/>
      <c r="Z20" s="15"/>
      <c r="AA20" s="14"/>
      <c r="AB20" s="14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</row>
    <row r="21" spans="1:41">
      <c r="A21" s="14">
        <v>15</v>
      </c>
      <c r="B21" s="2" t="s">
        <v>103</v>
      </c>
      <c r="C21" s="2">
        <v>2</v>
      </c>
      <c r="D21" s="2">
        <v>2.7</v>
      </c>
      <c r="E21" s="14">
        <v>0.2</v>
      </c>
      <c r="F21" s="2">
        <v>0</v>
      </c>
      <c r="G21" s="2">
        <v>0</v>
      </c>
      <c r="H21" s="15">
        <v>0</v>
      </c>
      <c r="I21" s="2">
        <v>0</v>
      </c>
      <c r="J21" s="2">
        <v>0.5</v>
      </c>
      <c r="K21" s="14">
        <v>2.7</v>
      </c>
      <c r="L21" s="2">
        <f t="shared" si="0"/>
        <v>8.1000000000000014</v>
      </c>
      <c r="M21" s="14">
        <f t="shared" si="1"/>
        <v>93.103448275862064</v>
      </c>
      <c r="N21" s="14">
        <f t="shared" si="2"/>
        <v>6.8965517241379306</v>
      </c>
      <c r="O21" s="14">
        <f t="shared" si="3"/>
        <v>0</v>
      </c>
      <c r="P21" s="14">
        <f t="shared" si="4"/>
        <v>39.506172839506171</v>
      </c>
      <c r="Q21" s="20" t="s">
        <v>156</v>
      </c>
      <c r="R21" s="2"/>
      <c r="S21" s="2"/>
      <c r="T21" s="15"/>
      <c r="U21" s="2"/>
      <c r="V21" s="2"/>
      <c r="W21" s="15"/>
      <c r="X21" s="2"/>
      <c r="Y21" s="14"/>
      <c r="Z21" s="15"/>
      <c r="AA21" s="14"/>
      <c r="AB21" s="14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</row>
    <row r="22" spans="1:41">
      <c r="A22" s="14">
        <v>14</v>
      </c>
      <c r="B22" s="2" t="s">
        <v>104</v>
      </c>
      <c r="C22" s="2">
        <v>2.5</v>
      </c>
      <c r="D22" s="2">
        <v>4.2</v>
      </c>
      <c r="E22" s="14">
        <v>0.7</v>
      </c>
      <c r="F22" s="2">
        <v>0</v>
      </c>
      <c r="G22" s="2">
        <v>0</v>
      </c>
      <c r="H22" s="15">
        <v>0</v>
      </c>
      <c r="I22" s="2">
        <v>0</v>
      </c>
      <c r="J22" s="2">
        <v>0.5</v>
      </c>
      <c r="K22" s="14">
        <v>1.7</v>
      </c>
      <c r="L22" s="2">
        <f t="shared" si="0"/>
        <v>9.6</v>
      </c>
      <c r="M22" s="14">
        <f t="shared" si="1"/>
        <v>85.714285714285708</v>
      </c>
      <c r="N22" s="14">
        <f t="shared" si="2"/>
        <v>14.285714285714285</v>
      </c>
      <c r="O22" s="14">
        <f t="shared" si="3"/>
        <v>0</v>
      </c>
      <c r="P22" s="14">
        <f t="shared" si="4"/>
        <v>22.916666666666668</v>
      </c>
      <c r="Q22" s="15" t="s">
        <v>154</v>
      </c>
      <c r="R22" s="2"/>
      <c r="S22" s="2"/>
      <c r="T22" s="15"/>
      <c r="U22" s="2"/>
      <c r="V22" s="2"/>
      <c r="W22" s="15"/>
      <c r="X22" s="2"/>
      <c r="Y22" s="14"/>
      <c r="Z22" s="15"/>
      <c r="AA22" s="14"/>
      <c r="AB22" s="14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</row>
    <row r="23" spans="1:41">
      <c r="A23" s="14">
        <v>13</v>
      </c>
      <c r="B23" s="2" t="s">
        <v>105</v>
      </c>
      <c r="C23" s="2">
        <v>2</v>
      </c>
      <c r="D23" s="2">
        <v>3.7</v>
      </c>
      <c r="E23" s="14">
        <v>0.7</v>
      </c>
      <c r="F23" s="2">
        <v>0</v>
      </c>
      <c r="G23" s="2">
        <v>0</v>
      </c>
      <c r="H23" s="15">
        <v>0</v>
      </c>
      <c r="I23" s="2">
        <v>0</v>
      </c>
      <c r="J23" s="2">
        <v>0.5</v>
      </c>
      <c r="K23" s="14">
        <v>2.7</v>
      </c>
      <c r="L23" s="2">
        <f t="shared" si="0"/>
        <v>9.6000000000000014</v>
      </c>
      <c r="M23" s="14">
        <f t="shared" si="1"/>
        <v>84.090909090909079</v>
      </c>
      <c r="N23" s="14">
        <f t="shared" si="2"/>
        <v>15.909090909090907</v>
      </c>
      <c r="O23" s="14">
        <f t="shared" si="3"/>
        <v>0</v>
      </c>
      <c r="P23" s="14">
        <f t="shared" si="4"/>
        <v>33.333333333333329</v>
      </c>
      <c r="Q23" s="20" t="s">
        <v>156</v>
      </c>
      <c r="R23" s="2"/>
      <c r="S23" s="2"/>
      <c r="T23" s="15"/>
      <c r="U23" s="2"/>
      <c r="V23" s="2"/>
      <c r="W23" s="15"/>
      <c r="X23" s="2"/>
      <c r="Y23" s="14"/>
      <c r="Z23" s="15"/>
      <c r="AA23" s="14"/>
      <c r="AB23" s="14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</row>
    <row r="24" spans="1:41">
      <c r="A24" s="14">
        <v>12.5</v>
      </c>
      <c r="B24" s="2" t="s">
        <v>106</v>
      </c>
      <c r="C24" s="2">
        <v>2.5</v>
      </c>
      <c r="D24" s="2">
        <v>2.7</v>
      </c>
      <c r="E24" s="14">
        <v>0.7</v>
      </c>
      <c r="F24" s="2">
        <v>0</v>
      </c>
      <c r="G24" s="2">
        <v>0</v>
      </c>
      <c r="H24" s="15">
        <v>0</v>
      </c>
      <c r="I24" s="2">
        <v>0</v>
      </c>
      <c r="J24" s="2">
        <v>0.83000000000000007</v>
      </c>
      <c r="K24" s="14">
        <v>4.03</v>
      </c>
      <c r="L24" s="2">
        <f t="shared" si="0"/>
        <v>10.760000000000002</v>
      </c>
      <c r="M24" s="14">
        <f t="shared" si="1"/>
        <v>79.411764705882348</v>
      </c>
      <c r="N24" s="14">
        <f t="shared" si="2"/>
        <v>20.588235294117645</v>
      </c>
      <c r="O24" s="14">
        <f t="shared" si="3"/>
        <v>0</v>
      </c>
      <c r="P24" s="14">
        <f t="shared" si="4"/>
        <v>45.167286245353154</v>
      </c>
      <c r="Q24" s="15" t="s">
        <v>153</v>
      </c>
      <c r="R24" s="2"/>
      <c r="S24" s="2"/>
      <c r="T24" s="15"/>
      <c r="U24" s="2"/>
      <c r="V24" s="2"/>
      <c r="W24" s="15"/>
      <c r="X24" s="2"/>
      <c r="Y24" s="14"/>
      <c r="Z24" s="15"/>
      <c r="AA24" s="14"/>
      <c r="AB24" s="14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</row>
    <row r="25" spans="1:41">
      <c r="A25" s="14">
        <v>11</v>
      </c>
      <c r="B25" s="2" t="s">
        <v>107</v>
      </c>
      <c r="C25" s="2">
        <v>2</v>
      </c>
      <c r="D25" s="2">
        <v>5</v>
      </c>
      <c r="E25" s="14">
        <v>0.5</v>
      </c>
      <c r="F25" s="2">
        <v>0</v>
      </c>
      <c r="G25" s="2">
        <v>0</v>
      </c>
      <c r="H25" s="15">
        <v>0</v>
      </c>
      <c r="I25" s="2">
        <v>0</v>
      </c>
      <c r="J25" s="2">
        <v>0.83000000000000007</v>
      </c>
      <c r="K25" s="14">
        <v>3.33</v>
      </c>
      <c r="L25" s="2">
        <f t="shared" si="0"/>
        <v>11.66</v>
      </c>
      <c r="M25" s="14">
        <f t="shared" si="1"/>
        <v>90.909090909090907</v>
      </c>
      <c r="N25" s="14">
        <f t="shared" si="2"/>
        <v>9.0909090909090917</v>
      </c>
      <c r="O25" s="14">
        <f t="shared" si="3"/>
        <v>0</v>
      </c>
      <c r="P25" s="14">
        <f t="shared" si="4"/>
        <v>35.677530017152662</v>
      </c>
      <c r="Q25" s="20" t="s">
        <v>156</v>
      </c>
      <c r="R25" s="2"/>
      <c r="S25" s="2"/>
      <c r="T25" s="15"/>
      <c r="U25" s="2"/>
      <c r="V25" s="2"/>
      <c r="W25" s="15"/>
      <c r="X25" s="2"/>
      <c r="Y25" s="14"/>
      <c r="Z25" s="15"/>
      <c r="AA25" s="14"/>
      <c r="AB25" s="14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</row>
    <row r="26" spans="1:41">
      <c r="A26" s="14">
        <v>9</v>
      </c>
      <c r="B26" s="2" t="s">
        <v>108</v>
      </c>
      <c r="C26" s="2">
        <v>2</v>
      </c>
      <c r="D26" s="2">
        <v>5.7</v>
      </c>
      <c r="E26" s="14">
        <v>1.2</v>
      </c>
      <c r="F26" s="2">
        <v>0</v>
      </c>
      <c r="G26" s="2">
        <v>0</v>
      </c>
      <c r="H26" s="15">
        <v>0</v>
      </c>
      <c r="I26" s="2">
        <v>0</v>
      </c>
      <c r="J26" s="2">
        <v>0.5</v>
      </c>
      <c r="K26" s="14">
        <v>2.7</v>
      </c>
      <c r="L26" s="2">
        <f t="shared" si="0"/>
        <v>12.100000000000001</v>
      </c>
      <c r="M26" s="14">
        <f t="shared" si="1"/>
        <v>82.608695652173907</v>
      </c>
      <c r="N26" s="14">
        <f t="shared" si="2"/>
        <v>17.391304347826086</v>
      </c>
      <c r="O26" s="14">
        <f t="shared" si="3"/>
        <v>0</v>
      </c>
      <c r="P26" s="14">
        <f t="shared" si="4"/>
        <v>26.446280991735538</v>
      </c>
      <c r="Q26" s="15" t="s">
        <v>154</v>
      </c>
      <c r="R26" s="2"/>
      <c r="S26" s="2"/>
      <c r="T26" s="15"/>
      <c r="U26" s="2"/>
      <c r="V26" s="2"/>
      <c r="W26" s="15"/>
      <c r="X26" s="2"/>
      <c r="Y26" s="14"/>
      <c r="Z26" s="15"/>
      <c r="AA26" s="14"/>
      <c r="AB26" s="14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</row>
    <row r="27" spans="1:41">
      <c r="A27" s="14">
        <v>8</v>
      </c>
      <c r="B27" s="2" t="s">
        <v>109</v>
      </c>
      <c r="C27" s="2">
        <v>2</v>
      </c>
      <c r="D27" s="2">
        <v>3.7</v>
      </c>
      <c r="E27" s="14">
        <v>0.2</v>
      </c>
      <c r="F27" s="2">
        <v>0</v>
      </c>
      <c r="G27" s="2">
        <v>0</v>
      </c>
      <c r="H27" s="15">
        <v>0</v>
      </c>
      <c r="I27" s="2">
        <v>0</v>
      </c>
      <c r="J27" s="2">
        <v>0</v>
      </c>
      <c r="K27" s="14">
        <v>3.7</v>
      </c>
      <c r="L27" s="2">
        <f t="shared" si="0"/>
        <v>9.6000000000000014</v>
      </c>
      <c r="M27" s="14">
        <f t="shared" si="1"/>
        <v>94.871794871794862</v>
      </c>
      <c r="N27" s="14">
        <f t="shared" si="2"/>
        <v>5.1282051282051277</v>
      </c>
      <c r="O27" s="14">
        <f t="shared" si="3"/>
        <v>0</v>
      </c>
      <c r="P27" s="14">
        <f t="shared" si="4"/>
        <v>38.541666666666664</v>
      </c>
      <c r="Q27" s="20" t="s">
        <v>156</v>
      </c>
      <c r="R27" s="2"/>
      <c r="S27" s="2"/>
      <c r="T27" s="15"/>
      <c r="U27" s="2"/>
      <c r="V27" s="2"/>
      <c r="W27" s="15"/>
      <c r="X27" s="2"/>
      <c r="Y27" s="14"/>
      <c r="Z27" s="15"/>
      <c r="AA27" s="14"/>
      <c r="AB27" s="14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</row>
    <row r="28" spans="1:41">
      <c r="A28" s="14">
        <v>6.5</v>
      </c>
      <c r="B28" s="2" t="s">
        <v>110</v>
      </c>
      <c r="C28" s="2">
        <v>2</v>
      </c>
      <c r="D28" s="2">
        <v>3.2</v>
      </c>
      <c r="E28" s="14">
        <v>0.7</v>
      </c>
      <c r="F28" s="2">
        <v>0</v>
      </c>
      <c r="G28" s="2">
        <v>0</v>
      </c>
      <c r="H28" s="15">
        <v>0</v>
      </c>
      <c r="I28" s="2">
        <v>0</v>
      </c>
      <c r="J28" s="2">
        <v>1.1600000000000001</v>
      </c>
      <c r="K28" s="14">
        <v>2.8600000000000003</v>
      </c>
      <c r="L28" s="2">
        <f t="shared" si="0"/>
        <v>9.9200000000000017</v>
      </c>
      <c r="M28" s="14">
        <f t="shared" si="1"/>
        <v>82.051282051282044</v>
      </c>
      <c r="N28" s="14">
        <f t="shared" si="2"/>
        <v>17.948717948717945</v>
      </c>
      <c r="O28" s="14">
        <f t="shared" si="3"/>
        <v>0</v>
      </c>
      <c r="P28" s="14">
        <f t="shared" si="4"/>
        <v>40.524193548387096</v>
      </c>
      <c r="Q28" s="15" t="s">
        <v>153</v>
      </c>
      <c r="R28" s="2"/>
      <c r="S28" s="2"/>
      <c r="T28" s="15"/>
      <c r="U28" s="2"/>
      <c r="V28" s="2"/>
      <c r="W28" s="15"/>
      <c r="X28" s="2"/>
      <c r="Y28" s="14"/>
      <c r="Z28" s="15"/>
      <c r="AA28" s="14"/>
      <c r="AB28" s="14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</row>
    <row r="29" spans="1:41">
      <c r="A29" s="14">
        <v>1.5</v>
      </c>
      <c r="B29" s="2" t="s">
        <v>111</v>
      </c>
      <c r="C29" s="2">
        <v>1.5</v>
      </c>
      <c r="D29" s="2">
        <v>1.2</v>
      </c>
      <c r="E29" s="14">
        <v>0.2</v>
      </c>
      <c r="F29" s="2">
        <v>0</v>
      </c>
      <c r="G29" s="2">
        <v>0</v>
      </c>
      <c r="H29" s="15">
        <v>0</v>
      </c>
      <c r="I29" s="2">
        <v>0</v>
      </c>
      <c r="J29" s="2">
        <v>0.83000000000000007</v>
      </c>
      <c r="K29" s="14">
        <v>3.0300000000000002</v>
      </c>
      <c r="L29" s="2">
        <f t="shared" si="0"/>
        <v>6.7600000000000007</v>
      </c>
      <c r="M29" s="14">
        <f t="shared" si="1"/>
        <v>85.714285714285722</v>
      </c>
      <c r="N29" s="14">
        <f t="shared" si="2"/>
        <v>14.285714285714288</v>
      </c>
      <c r="O29" s="14">
        <f t="shared" si="3"/>
        <v>0</v>
      </c>
      <c r="P29" s="14">
        <f t="shared" si="4"/>
        <v>57.100591715976336</v>
      </c>
      <c r="Q29" s="15" t="s">
        <v>153</v>
      </c>
      <c r="R29" s="2"/>
      <c r="S29" s="2"/>
      <c r="T29" s="15"/>
      <c r="U29" s="2"/>
      <c r="V29" s="2"/>
      <c r="W29" s="15"/>
      <c r="X29" s="2"/>
      <c r="Y29" s="14"/>
      <c r="Z29" s="15"/>
      <c r="AA29" s="14"/>
      <c r="AB29" s="14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</row>
    <row r="30" spans="1:41">
      <c r="A30" s="2"/>
      <c r="B30" s="2"/>
      <c r="C30" s="16"/>
      <c r="D30" s="16"/>
      <c r="E30" s="16"/>
      <c r="F30" s="16"/>
      <c r="G30" s="16"/>
      <c r="H30" s="16"/>
      <c r="I30" s="16"/>
      <c r="J30" s="16"/>
      <c r="K30" s="16"/>
      <c r="L30" s="17"/>
      <c r="M30" s="17"/>
      <c r="N30" s="17"/>
      <c r="O30" s="17"/>
      <c r="P30" s="17"/>
      <c r="Q30" s="17"/>
      <c r="R30" s="17"/>
      <c r="S30" s="22"/>
      <c r="T30" s="22"/>
      <c r="U30" s="22"/>
      <c r="V30" s="22"/>
      <c r="W30" s="22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2"/>
      <c r="AK30" s="2"/>
      <c r="AL30" s="2"/>
      <c r="AM30" s="2"/>
      <c r="AN30" s="2"/>
      <c r="AO30" s="2"/>
    </row>
    <row r="31" spans="1:4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2"/>
      <c r="AK31" s="2"/>
      <c r="AL31" s="2"/>
      <c r="AM31" s="2"/>
      <c r="AN31" s="2"/>
      <c r="AO31" s="2"/>
    </row>
    <row r="32" spans="1:4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</row>
    <row r="33" spans="8:11">
      <c r="H33" s="15"/>
    </row>
    <row r="34" spans="8:11">
      <c r="H34" s="20"/>
    </row>
    <row r="35" spans="8:11">
      <c r="H35" s="15"/>
    </row>
    <row r="36" spans="8:11">
      <c r="H36" s="20"/>
    </row>
    <row r="41" spans="8:11">
      <c r="K41" s="23"/>
    </row>
    <row r="42" spans="8:11">
      <c r="K42" s="23"/>
    </row>
    <row r="43" spans="8:11">
      <c r="K43" s="23"/>
    </row>
    <row r="44" spans="8:11">
      <c r="K44" s="23"/>
    </row>
    <row r="45" spans="8:11">
      <c r="K45" s="23"/>
    </row>
    <row r="46" spans="8:11">
      <c r="K46" s="23"/>
    </row>
    <row r="47" spans="8:11">
      <c r="K47" s="23"/>
    </row>
    <row r="48" spans="8:11">
      <c r="K48" s="23"/>
    </row>
    <row r="49" spans="11:11">
      <c r="K49" s="23"/>
    </row>
    <row r="50" spans="11:11">
      <c r="K50" s="23"/>
    </row>
    <row r="51" spans="11:11">
      <c r="K51" s="23"/>
    </row>
    <row r="56" spans="11:11">
      <c r="K56" s="23"/>
    </row>
    <row r="57" spans="11:11">
      <c r="K57" s="23"/>
    </row>
    <row r="58" spans="11:11">
      <c r="K58" s="23"/>
    </row>
    <row r="59" spans="11:11">
      <c r="K59" s="23"/>
    </row>
    <row r="60" spans="11:11">
      <c r="K60" s="23"/>
    </row>
    <row r="61" spans="11:11">
      <c r="K61" s="23"/>
    </row>
    <row r="62" spans="11:11">
      <c r="K62" s="23"/>
    </row>
    <row r="63" spans="11:11">
      <c r="K63" s="23"/>
    </row>
    <row r="64" spans="11:11">
      <c r="K64" s="23"/>
    </row>
    <row r="65" spans="11:14">
      <c r="K65" s="23"/>
    </row>
    <row r="67" spans="11:14">
      <c r="K67" s="23"/>
      <c r="L67" s="23"/>
      <c r="M67" s="23"/>
      <c r="N67" s="23"/>
    </row>
    <row r="68" spans="11:14">
      <c r="K68" s="23"/>
      <c r="L68" s="23"/>
      <c r="M68" s="23"/>
      <c r="N68" s="23"/>
    </row>
    <row r="69" spans="11:14">
      <c r="K69" s="23"/>
      <c r="L69" s="23"/>
      <c r="M69" s="23"/>
      <c r="N69" s="23"/>
    </row>
    <row r="70" spans="11:14">
      <c r="K70" s="23"/>
      <c r="L70" s="23"/>
      <c r="M70" s="23"/>
      <c r="N70" s="23"/>
    </row>
    <row r="76" spans="11:14">
      <c r="K76" s="23"/>
      <c r="L76" s="23"/>
      <c r="M76" s="23"/>
      <c r="N76" s="23"/>
    </row>
    <row r="77" spans="11:14">
      <c r="K77" s="23"/>
      <c r="L77" s="23"/>
      <c r="M77" s="23"/>
      <c r="N77" s="23"/>
    </row>
    <row r="78" spans="11:14">
      <c r="K78" s="23"/>
      <c r="L78" s="23"/>
      <c r="M78" s="23"/>
      <c r="N78" s="23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2022-07-20T03:09:37Z</dcterms:modified>
</cp:coreProperties>
</file>